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rice/Box Sync/ling1100/"/>
    </mc:Choice>
  </mc:AlternateContent>
  <xr:revisionPtr revIDLastSave="0" documentId="13_ncr:1_{90C7D1B3-31B8-7E41-A6E7-B1E9490F610A}" xr6:coauthVersionLast="47" xr6:coauthVersionMax="47" xr10:uidLastSave="{00000000-0000-0000-0000-000000000000}"/>
  <bookViews>
    <workbookView xWindow="3760" yWindow="2440" windowWidth="23780" windowHeight="16220" xr2:uid="{6EFBEAF0-7CD6-0C4D-892C-90EF00258E02}"/>
  </bookViews>
  <sheets>
    <sheet name="solution for assignment 3 2024" sheetId="3" r:id="rId1"/>
    <sheet name="data set from assignment 3" sheetId="2" r:id="rId2"/>
    <sheet name="extended data set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0" i="3" l="1"/>
  <c r="M60" i="3"/>
  <c r="L60" i="3"/>
  <c r="K60" i="3"/>
  <c r="J60" i="3"/>
  <c r="I60" i="3"/>
  <c r="N59" i="3"/>
  <c r="M59" i="3"/>
  <c r="L59" i="3"/>
  <c r="K59" i="3"/>
  <c r="J59" i="3"/>
  <c r="I59" i="3"/>
  <c r="N58" i="3"/>
  <c r="M58" i="3"/>
  <c r="L58" i="3"/>
  <c r="K58" i="3"/>
  <c r="J58" i="3"/>
  <c r="I58" i="3"/>
  <c r="N57" i="3"/>
  <c r="M57" i="3"/>
  <c r="L57" i="3"/>
  <c r="K57" i="3"/>
  <c r="J57" i="3"/>
  <c r="I57" i="3"/>
  <c r="N56" i="3"/>
  <c r="M56" i="3"/>
  <c r="L56" i="3"/>
  <c r="K56" i="3"/>
  <c r="J56" i="3"/>
  <c r="I56" i="3"/>
  <c r="N55" i="3"/>
  <c r="M55" i="3"/>
  <c r="L55" i="3"/>
  <c r="K55" i="3"/>
  <c r="J55" i="3"/>
  <c r="I55" i="3"/>
  <c r="N54" i="3"/>
  <c r="M54" i="3"/>
  <c r="L54" i="3"/>
  <c r="K54" i="3"/>
  <c r="J54" i="3"/>
  <c r="I54" i="3"/>
  <c r="N53" i="3"/>
  <c r="M53" i="3"/>
  <c r="L53" i="3"/>
  <c r="K53" i="3"/>
  <c r="J53" i="3"/>
  <c r="I53" i="3"/>
  <c r="N52" i="3"/>
  <c r="M52" i="3"/>
  <c r="L52" i="3"/>
  <c r="K52" i="3"/>
  <c r="J52" i="3"/>
  <c r="I52" i="3"/>
  <c r="N50" i="3"/>
  <c r="M50" i="3"/>
  <c r="L50" i="3"/>
  <c r="K50" i="3"/>
  <c r="J50" i="3"/>
  <c r="I50" i="3"/>
  <c r="N49" i="3"/>
  <c r="M49" i="3"/>
  <c r="L49" i="3"/>
  <c r="K49" i="3"/>
  <c r="J49" i="3"/>
  <c r="I49" i="3"/>
  <c r="N48" i="3"/>
  <c r="M48" i="3"/>
  <c r="L48" i="3"/>
  <c r="K48" i="3"/>
  <c r="J48" i="3"/>
  <c r="I48" i="3"/>
  <c r="N47" i="3"/>
  <c r="M47" i="3"/>
  <c r="L47" i="3"/>
  <c r="K47" i="3"/>
  <c r="J47" i="3"/>
  <c r="I47" i="3"/>
  <c r="N46" i="3"/>
  <c r="M46" i="3"/>
  <c r="L46" i="3"/>
  <c r="K46" i="3"/>
  <c r="J46" i="3"/>
  <c r="I46" i="3"/>
  <c r="N45" i="3"/>
  <c r="M45" i="3"/>
  <c r="L45" i="3"/>
  <c r="K45" i="3"/>
  <c r="J45" i="3"/>
  <c r="I45" i="3"/>
  <c r="N44" i="3"/>
  <c r="M44" i="3"/>
  <c r="L44" i="3"/>
  <c r="K44" i="3"/>
  <c r="J44" i="3"/>
  <c r="I44" i="3"/>
  <c r="N43" i="3"/>
  <c r="M43" i="3"/>
  <c r="L43" i="3"/>
  <c r="K43" i="3"/>
  <c r="J43" i="3"/>
  <c r="I43" i="3"/>
  <c r="N42" i="3"/>
  <c r="M42" i="3"/>
  <c r="L42" i="3"/>
  <c r="K42" i="3"/>
  <c r="J42" i="3"/>
  <c r="I42" i="3"/>
  <c r="L15" i="2"/>
  <c r="K15" i="2"/>
  <c r="J15" i="2"/>
  <c r="I15" i="2"/>
  <c r="H15" i="2"/>
  <c r="G15" i="2"/>
  <c r="F15" i="2"/>
  <c r="D15" i="2"/>
  <c r="G37" i="2"/>
  <c r="H37" i="2"/>
  <c r="I37" i="2"/>
  <c r="J37" i="2"/>
  <c r="K37" i="2"/>
  <c r="L37" i="2"/>
  <c r="G38" i="2"/>
  <c r="H38" i="2"/>
  <c r="I38" i="2"/>
  <c r="J38" i="2"/>
  <c r="K38" i="2"/>
  <c r="L38" i="2"/>
  <c r="G39" i="2"/>
  <c r="H39" i="2"/>
  <c r="I39" i="2"/>
  <c r="J39" i="2"/>
  <c r="K39" i="2"/>
  <c r="L39" i="2"/>
  <c r="G40" i="2"/>
  <c r="H40" i="2"/>
  <c r="I40" i="2"/>
  <c r="J40" i="2"/>
  <c r="K40" i="2"/>
  <c r="L40" i="2"/>
  <c r="G41" i="2"/>
  <c r="H41" i="2"/>
  <c r="I41" i="2"/>
  <c r="J41" i="2"/>
  <c r="K41" i="2"/>
  <c r="L41" i="2"/>
  <c r="G42" i="2"/>
  <c r="H42" i="2"/>
  <c r="I42" i="2"/>
  <c r="J42" i="2"/>
  <c r="K42" i="2"/>
  <c r="L42" i="2"/>
  <c r="G43" i="2"/>
  <c r="H43" i="2"/>
  <c r="I43" i="2"/>
  <c r="J43" i="2"/>
  <c r="K43" i="2"/>
  <c r="L43" i="2"/>
  <c r="G44" i="2"/>
  <c r="H44" i="2"/>
  <c r="I44" i="2"/>
  <c r="J44" i="2"/>
  <c r="K44" i="2"/>
  <c r="L44" i="2"/>
  <c r="G45" i="2"/>
  <c r="H45" i="2"/>
  <c r="I45" i="2"/>
  <c r="J45" i="2"/>
  <c r="K45" i="2"/>
  <c r="L45" i="2"/>
  <c r="G46" i="2"/>
  <c r="H46" i="2"/>
  <c r="I46" i="2"/>
  <c r="J46" i="2"/>
  <c r="K46" i="2"/>
  <c r="L46" i="2"/>
  <c r="G47" i="2"/>
  <c r="H47" i="2"/>
  <c r="I47" i="2"/>
  <c r="J47" i="2"/>
  <c r="K47" i="2"/>
  <c r="L47" i="2"/>
  <c r="G48" i="2"/>
  <c r="H48" i="2"/>
  <c r="I48" i="2"/>
  <c r="J48" i="2"/>
  <c r="K48" i="2"/>
  <c r="L48" i="2"/>
  <c r="G49" i="2"/>
  <c r="H49" i="2"/>
  <c r="I49" i="2"/>
  <c r="J49" i="2"/>
  <c r="K49" i="2"/>
  <c r="L49" i="2"/>
  <c r="G50" i="2"/>
  <c r="H50" i="2"/>
  <c r="I50" i="2"/>
  <c r="J50" i="2"/>
  <c r="K50" i="2"/>
  <c r="L50" i="2"/>
  <c r="G51" i="2"/>
  <c r="H51" i="2"/>
  <c r="I51" i="2"/>
  <c r="J51" i="2"/>
  <c r="K51" i="2"/>
  <c r="L51" i="2"/>
  <c r="G52" i="2"/>
  <c r="H52" i="2"/>
  <c r="I52" i="2"/>
  <c r="J52" i="2"/>
  <c r="K52" i="2"/>
  <c r="L52" i="2"/>
  <c r="G53" i="2"/>
  <c r="H53" i="2"/>
  <c r="I53" i="2"/>
  <c r="J53" i="2"/>
  <c r="K53" i="2"/>
  <c r="L53" i="2"/>
  <c r="G54" i="2"/>
  <c r="H54" i="2"/>
  <c r="I54" i="2"/>
  <c r="J54" i="2"/>
  <c r="K54" i="2"/>
  <c r="L54" i="2"/>
  <c r="G55" i="2"/>
  <c r="H55" i="2"/>
  <c r="I55" i="2"/>
  <c r="J55" i="2"/>
  <c r="K55" i="2"/>
  <c r="L55" i="2"/>
  <c r="G56" i="2"/>
  <c r="H56" i="2"/>
  <c r="I56" i="2"/>
  <c r="J56" i="2"/>
  <c r="K56" i="2"/>
  <c r="L56" i="2"/>
  <c r="G57" i="2"/>
  <c r="H57" i="2"/>
  <c r="I57" i="2"/>
  <c r="J57" i="2"/>
  <c r="K57" i="2"/>
  <c r="L57" i="2"/>
  <c r="G58" i="2"/>
  <c r="H58" i="2"/>
  <c r="I58" i="2"/>
  <c r="J58" i="2"/>
  <c r="K58" i="2"/>
  <c r="L58" i="2"/>
  <c r="G59" i="2"/>
  <c r="H59" i="2"/>
  <c r="I59" i="2"/>
  <c r="J59" i="2"/>
  <c r="K59" i="2"/>
  <c r="L59" i="2"/>
  <c r="L21" i="2"/>
  <c r="K21" i="2"/>
  <c r="J21" i="2"/>
  <c r="I21" i="2"/>
  <c r="H21" i="2"/>
  <c r="D21" i="2"/>
  <c r="G21" i="2"/>
  <c r="I29" i="2"/>
  <c r="L29" i="2"/>
  <c r="F21" i="2"/>
  <c r="L27" i="2"/>
  <c r="K27" i="2"/>
  <c r="L20" i="2"/>
  <c r="L28" i="2"/>
  <c r="J20" i="2"/>
  <c r="I20" i="2"/>
  <c r="H20" i="2"/>
  <c r="G20" i="2"/>
  <c r="D20" i="2"/>
  <c r="F20" i="2"/>
  <c r="K20" i="2"/>
  <c r="E20" i="2"/>
  <c r="L36" i="2"/>
  <c r="K36" i="2"/>
  <c r="J36" i="2"/>
  <c r="I36" i="2"/>
  <c r="H36" i="2"/>
  <c r="G36" i="2"/>
  <c r="L19" i="2"/>
  <c r="K19" i="2"/>
  <c r="J19" i="2"/>
  <c r="I19" i="2"/>
  <c r="H19" i="2"/>
  <c r="G19" i="2"/>
  <c r="L16" i="2"/>
  <c r="K16" i="2"/>
  <c r="J16" i="2"/>
  <c r="I16" i="2"/>
  <c r="G16" i="2"/>
  <c r="H16" i="2"/>
  <c r="F16" i="2"/>
  <c r="E16" i="2"/>
  <c r="D16" i="2"/>
  <c r="J6" i="2"/>
  <c r="I6" i="2"/>
  <c r="L6" i="2"/>
  <c r="K6" i="2"/>
  <c r="H6" i="2"/>
  <c r="G6" i="2"/>
  <c r="L13" i="2"/>
  <c r="J13" i="2"/>
  <c r="I13" i="2"/>
  <c r="H13" i="2"/>
  <c r="G13" i="2"/>
  <c r="K13" i="2"/>
  <c r="K5" i="2"/>
</calcChain>
</file>

<file path=xl/sharedStrings.xml><?xml version="1.0" encoding="utf-8"?>
<sst xmlns="http://schemas.openxmlformats.org/spreadsheetml/2006/main" count="1829" uniqueCount="137">
  <si>
    <t>beef</t>
  </si>
  <si>
    <t>meat</t>
  </si>
  <si>
    <t>cow</t>
  </si>
  <si>
    <t>cow flesh, etc.</t>
  </si>
  <si>
    <t>veal</t>
  </si>
  <si>
    <t>calf</t>
  </si>
  <si>
    <t>calf flesh, etc.</t>
  </si>
  <si>
    <t>sheep</t>
  </si>
  <si>
    <t>sheep flesh, etc.</t>
  </si>
  <si>
    <t>mutton</t>
  </si>
  <si>
    <t>pig</t>
  </si>
  <si>
    <t>pig flesh, etc.</t>
  </si>
  <si>
    <t>swine</t>
  </si>
  <si>
    <t>pork</t>
  </si>
  <si>
    <t>swine flesh, etc.</t>
  </si>
  <si>
    <t>deer</t>
  </si>
  <si>
    <t>deer flesh, etc.</t>
  </si>
  <si>
    <t>venison</t>
  </si>
  <si>
    <t>pre-1100</t>
  </si>
  <si>
    <t>11xx</t>
  </si>
  <si>
    <t>12xx</t>
  </si>
  <si>
    <t>13xx</t>
  </si>
  <si>
    <t>14xx</t>
  </si>
  <si>
    <t>15xx</t>
  </si>
  <si>
    <t>16xx</t>
  </si>
  <si>
    <t>17xx</t>
  </si>
  <si>
    <t>x</t>
  </si>
  <si>
    <t>beef flesh, etc.</t>
  </si>
  <si>
    <t>-</t>
  </si>
  <si>
    <t>animal</t>
  </si>
  <si>
    <t>hog</t>
  </si>
  <si>
    <t>now archaic</t>
  </si>
  <si>
    <t>now rare</t>
  </si>
  <si>
    <t>french</t>
  </si>
  <si>
    <t>germanic</t>
  </si>
  <si>
    <t>now rare; historical and regional</t>
  </si>
  <si>
    <t>post-1800</t>
  </si>
  <si>
    <t>notes</t>
  </si>
  <si>
    <t>word</t>
  </si>
  <si>
    <t>sense</t>
  </si>
  <si>
    <t>origin</t>
  </si>
  <si>
    <t>pl. archaic or technical; sg. now chiefly U.S.; collective U.S.</t>
  </si>
  <si>
    <t>pork flesh, etc.</t>
  </si>
  <si>
    <t>12xx: a1325/c1250</t>
  </si>
  <si>
    <t>in later use, chiefly U.S.</t>
  </si>
  <si>
    <t>rare in the 18th and 19th centuries</t>
  </si>
  <si>
    <t>13xx: s.v swine flesh</t>
  </si>
  <si>
    <t>c1320 s.v. beef</t>
  </si>
  <si>
    <t>compound</t>
  </si>
  <si>
    <t>15xx: 1528, but not 1580 (cow meat = food for cows)</t>
  </si>
  <si>
    <t>boar</t>
  </si>
  <si>
    <t>brawn</t>
  </si>
  <si>
    <t>hare</t>
  </si>
  <si>
    <t>rabbit</t>
  </si>
  <si>
    <t>coney</t>
  </si>
  <si>
    <t>hare flesh</t>
  </si>
  <si>
    <t>now chiefly regional</t>
  </si>
  <si>
    <t>13xx: s.v. sheep flesh; not 1531 swine meat (which from context is food for swine)</t>
  </si>
  <si>
    <t>goose</t>
  </si>
  <si>
    <t>duck</t>
  </si>
  <si>
    <t>chicken</t>
  </si>
  <si>
    <t>capon</t>
  </si>
  <si>
    <t>z latin</t>
  </si>
  <si>
    <t>z germanic</t>
  </si>
  <si>
    <t>z french</t>
  </si>
  <si>
    <t>all entries in this row reflect OED sense 3a "the animal or its flesh as an article of food"</t>
  </si>
  <si>
    <t>all entries in this row reflect OED sense 1b "the animal or its flesh as an article of food"</t>
  </si>
  <si>
    <t>all entries in this row reflect OED sense 2 "a chicken or its flesh used as food"</t>
  </si>
  <si>
    <t>all entries in this row reflect OED sense 2a "a rabbit or its flesh used as food"</t>
  </si>
  <si>
    <t>OED entry but no citations</t>
  </si>
  <si>
    <t>11xx: deer-fold</t>
  </si>
  <si>
    <t>lamb</t>
  </si>
  <si>
    <t>zz french</t>
  </si>
  <si>
    <t>earliest date 'meat'</t>
  </si>
  <si>
    <t>earliest date 'animal'</t>
  </si>
  <si>
    <t>a1300</t>
  </si>
  <si>
    <t>c1320</t>
  </si>
  <si>
    <t>c1300</t>
  </si>
  <si>
    <t>?c1335</t>
  </si>
  <si>
    <t>?a1425</t>
  </si>
  <si>
    <t>c1386</t>
  </si>
  <si>
    <t>chiefly New Zealand or humorous; some examples are listed s.v. "beef"</t>
  </si>
  <si>
    <t>ox</t>
  </si>
  <si>
    <t>ox flesh, etc.</t>
  </si>
  <si>
    <t>ignoring 1714, 1979 because not meat in the sense of cooked food</t>
  </si>
  <si>
    <t>15xx: s.v. ox flesh; obsolete</t>
  </si>
  <si>
    <t>hog flesh, etc.</t>
  </si>
  <si>
    <t>15xx: s.v. ox flesh</t>
  </si>
  <si>
    <t>Legend</t>
  </si>
  <si>
    <t>gray</t>
  </si>
  <si>
    <t>attestations not expected</t>
  </si>
  <si>
    <t>green</t>
  </si>
  <si>
    <t>red</t>
  </si>
  <si>
    <t>attestations contradict story</t>
  </si>
  <si>
    <t>attestations support story</t>
  </si>
  <si>
    <t>yellow</t>
  </si>
  <si>
    <t>omitting the entries for "kyne", etc.</t>
  </si>
  <si>
    <t>15xx: 1528, but not 1580 (cow meat = food for cows); note also "cow-beef", where "cow" is animal and "beef" is meat (not included)</t>
  </si>
  <si>
    <t>c1290</t>
  </si>
  <si>
    <t>13xx: s.v swine flesh; 17xx, 18xx, s.v. pigmeat</t>
  </si>
  <si>
    <t>all entries in this row reflect OED sense 3 "the animal or its flesh as an article of food"</t>
  </si>
  <si>
    <t>omitting "pig", sense 1b here; see below</t>
  </si>
  <si>
    <t>omitting "swine", sense 3 here; see below</t>
  </si>
  <si>
    <t>ambiguous between animal and meat sense</t>
  </si>
  <si>
    <t>yes</t>
  </si>
  <si>
    <t>not mutton</t>
  </si>
  <si>
    <t>c1425</t>
  </si>
  <si>
    <t>a1400</t>
  </si>
  <si>
    <t>lamb flesh, etc.</t>
  </si>
  <si>
    <t>a1325</t>
  </si>
  <si>
    <t>c1400</t>
  </si>
  <si>
    <t>a1500</t>
  </si>
  <si>
    <t>a1425, 1477</t>
  </si>
  <si>
    <t>1650, 1688</t>
  </si>
  <si>
    <t>1681, 1684</t>
  </si>
  <si>
    <t>germanic compound</t>
  </si>
  <si>
    <t>1825, 1998</t>
  </si>
  <si>
    <t>a1500, 1528</t>
  </si>
  <si>
    <t>1754, 1784</t>
  </si>
  <si>
    <t>1817, 1995</t>
  </si>
  <si>
    <t>1860, 1978</t>
  </si>
  <si>
    <t>hide</t>
  </si>
  <si>
    <t>french compound</t>
  </si>
  <si>
    <t>1528, but not 1580 (cow meat = food for cows); note also "cow-beef", where "cow" is animal and "beef" is meat (not included)</t>
  </si>
  <si>
    <t>a1500: s.v. ox flesh</t>
  </si>
  <si>
    <t>pl. archaic or technical; sg. now chiefly U.S.; collective U.S.; not necessarily destined for meat (1611, 1669, and others)</t>
  </si>
  <si>
    <t>esp. intended to be eaten</t>
  </si>
  <si>
    <t>sense, continued</t>
  </si>
  <si>
    <t>or animal</t>
  </si>
  <si>
    <t>Legend:</t>
  </si>
  <si>
    <t>attestation not expected at all</t>
  </si>
  <si>
    <t>consistent with hypothesis</t>
  </si>
  <si>
    <t>inconsistent with hypothesis</t>
  </si>
  <si>
    <t>bearing on hypothesis</t>
  </si>
  <si>
    <t>consistent</t>
  </si>
  <si>
    <t>inconsistent</t>
  </si>
  <si>
    <t>"pig" originally meant young animal, but ignoring age of animal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</si>
</sst>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/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9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E968-5AA4-064C-A38F-59A0A3D85510}">
  <dimension ref="A1:R64"/>
  <sheetViews>
    <sheetView tabSelected="1" topLeftCell="B1" workbookViewId="0">
      <selection activeCell="B1" sqref="B1"/>
    </sheetView>
  </sheetViews>
  <sheetFormatPr baseColWidth="10" defaultRowHeight="16" x14ac:dyDescent="0.2"/>
  <cols>
    <col min="1" max="1" width="0" hidden="1" customWidth="1"/>
    <col min="2" max="2" width="14.5" bestFit="1" customWidth="1"/>
    <col min="3" max="3" width="9.6640625" bestFit="1" customWidth="1"/>
    <col min="4" max="4" width="9.6640625" customWidth="1"/>
    <col min="5" max="5" width="18" bestFit="1" customWidth="1"/>
    <col min="6" max="6" width="8.5" style="1" bestFit="1" customWidth="1"/>
    <col min="7" max="8" width="4.83203125" style="1" bestFit="1" customWidth="1"/>
    <col min="9" max="9" width="6.1640625" style="1" bestFit="1" customWidth="1"/>
    <col min="10" max="11" width="11.1640625" style="1" bestFit="1" customWidth="1"/>
    <col min="12" max="12" width="10.1640625" style="1" bestFit="1" customWidth="1"/>
    <col min="13" max="13" width="10.1640625" style="1" customWidth="1"/>
    <col min="14" max="14" width="10.33203125" style="1" customWidth="1"/>
    <col min="15" max="15" width="113.33203125" style="9" bestFit="1" customWidth="1"/>
    <col min="16" max="16" width="17.5" style="9" bestFit="1" customWidth="1"/>
    <col min="17" max="17" width="38.33203125" style="9" bestFit="1" customWidth="1"/>
  </cols>
  <sheetData>
    <row r="1" spans="1:17" x14ac:dyDescent="0.2">
      <c r="A1" t="s">
        <v>133</v>
      </c>
      <c r="B1" t="s">
        <v>38</v>
      </c>
      <c r="C1" t="s">
        <v>39</v>
      </c>
      <c r="D1" t="s">
        <v>127</v>
      </c>
      <c r="E1" t="s">
        <v>40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36</v>
      </c>
      <c r="O1" s="9" t="s">
        <v>37</v>
      </c>
      <c r="P1" s="9" t="s">
        <v>73</v>
      </c>
      <c r="Q1" s="9" t="s">
        <v>74</v>
      </c>
    </row>
    <row r="2" spans="1:17" x14ac:dyDescent="0.2">
      <c r="A2" t="s">
        <v>134</v>
      </c>
      <c r="B2" t="s">
        <v>5</v>
      </c>
      <c r="C2" t="s">
        <v>29</v>
      </c>
      <c r="E2" t="s">
        <v>34</v>
      </c>
      <c r="F2" s="4" t="s">
        <v>104</v>
      </c>
      <c r="G2" s="4" t="s">
        <v>28</v>
      </c>
      <c r="H2" s="4" t="s">
        <v>104</v>
      </c>
      <c r="I2" s="4" t="s">
        <v>104</v>
      </c>
      <c r="J2" s="4" t="s">
        <v>104</v>
      </c>
      <c r="K2" s="4" t="s">
        <v>104</v>
      </c>
      <c r="L2" s="4" t="s">
        <v>104</v>
      </c>
      <c r="M2" s="4" t="s">
        <v>104</v>
      </c>
      <c r="N2" s="4" t="s">
        <v>104</v>
      </c>
    </row>
    <row r="3" spans="1:17" x14ac:dyDescent="0.2">
      <c r="A3" t="s">
        <v>134</v>
      </c>
      <c r="B3" t="s">
        <v>2</v>
      </c>
      <c r="C3" t="s">
        <v>29</v>
      </c>
      <c r="E3" t="s">
        <v>34</v>
      </c>
      <c r="F3" s="4" t="s">
        <v>104</v>
      </c>
      <c r="G3" s="4" t="s">
        <v>28</v>
      </c>
      <c r="H3" s="4" t="s">
        <v>104</v>
      </c>
      <c r="I3" s="4" t="s">
        <v>104</v>
      </c>
      <c r="J3" s="4" t="s">
        <v>104</v>
      </c>
      <c r="K3" s="4" t="s">
        <v>104</v>
      </c>
      <c r="L3" s="4" t="s">
        <v>104</v>
      </c>
      <c r="M3" s="4" t="s">
        <v>104</v>
      </c>
      <c r="N3" s="4" t="s">
        <v>104</v>
      </c>
      <c r="O3" s="9" t="s">
        <v>96</v>
      </c>
    </row>
    <row r="4" spans="1:17" x14ac:dyDescent="0.2">
      <c r="A4" t="s">
        <v>134</v>
      </c>
      <c r="B4" t="s">
        <v>15</v>
      </c>
      <c r="C4" t="s">
        <v>29</v>
      </c>
      <c r="E4" t="s">
        <v>34</v>
      </c>
      <c r="F4" s="4" t="s">
        <v>104</v>
      </c>
      <c r="G4" s="4" t="s">
        <v>104</v>
      </c>
      <c r="H4" s="4" t="s">
        <v>104</v>
      </c>
      <c r="I4" s="4" t="s">
        <v>104</v>
      </c>
      <c r="J4" s="4" t="s">
        <v>104</v>
      </c>
      <c r="K4" s="4" t="s">
        <v>104</v>
      </c>
      <c r="L4" s="4" t="s">
        <v>104</v>
      </c>
      <c r="M4" s="4" t="s">
        <v>104</v>
      </c>
      <c r="N4" s="4" t="s">
        <v>104</v>
      </c>
      <c r="O4" s="9" t="s">
        <v>70</v>
      </c>
    </row>
    <row r="5" spans="1:17" x14ac:dyDescent="0.2">
      <c r="A5" t="s">
        <v>134</v>
      </c>
      <c r="B5" t="s">
        <v>71</v>
      </c>
      <c r="C5" t="s">
        <v>29</v>
      </c>
      <c r="E5" t="s">
        <v>34</v>
      </c>
      <c r="F5" s="4" t="s">
        <v>104</v>
      </c>
      <c r="G5" s="4" t="s">
        <v>104</v>
      </c>
      <c r="H5" s="4" t="s">
        <v>104</v>
      </c>
      <c r="I5" s="4" t="s">
        <v>104</v>
      </c>
      <c r="J5" s="4" t="s">
        <v>104</v>
      </c>
      <c r="K5" s="4" t="s">
        <v>104</v>
      </c>
      <c r="L5" s="4" t="s">
        <v>104</v>
      </c>
      <c r="M5" s="4" t="s">
        <v>104</v>
      </c>
      <c r="N5" s="4" t="s">
        <v>104</v>
      </c>
    </row>
    <row r="6" spans="1:17" x14ac:dyDescent="0.2">
      <c r="A6" t="s">
        <v>134</v>
      </c>
      <c r="B6" t="s">
        <v>10</v>
      </c>
      <c r="C6" t="s">
        <v>29</v>
      </c>
      <c r="E6" t="s">
        <v>34</v>
      </c>
      <c r="F6" s="4" t="s">
        <v>104</v>
      </c>
      <c r="G6" s="4" t="s">
        <v>28</v>
      </c>
      <c r="H6" s="4" t="s">
        <v>28</v>
      </c>
      <c r="I6" s="4" t="s">
        <v>104</v>
      </c>
      <c r="J6" s="4" t="s">
        <v>104</v>
      </c>
      <c r="K6" s="4" t="s">
        <v>104</v>
      </c>
      <c r="L6" s="4" t="s">
        <v>104</v>
      </c>
      <c r="M6" s="4" t="s">
        <v>104</v>
      </c>
      <c r="N6" s="4" t="s">
        <v>104</v>
      </c>
      <c r="O6" s="9" t="s">
        <v>136</v>
      </c>
    </row>
    <row r="7" spans="1:17" x14ac:dyDescent="0.2">
      <c r="A7" t="s">
        <v>134</v>
      </c>
      <c r="B7" t="s">
        <v>7</v>
      </c>
      <c r="C7" t="s">
        <v>29</v>
      </c>
      <c r="E7" t="s">
        <v>34</v>
      </c>
      <c r="F7" s="4" t="s">
        <v>104</v>
      </c>
      <c r="G7" s="4" t="s">
        <v>104</v>
      </c>
      <c r="H7" s="4" t="s">
        <v>104</v>
      </c>
      <c r="I7" s="4" t="s">
        <v>104</v>
      </c>
      <c r="J7" s="4" t="s">
        <v>104</v>
      </c>
      <c r="K7" s="4" t="s">
        <v>104</v>
      </c>
      <c r="L7" s="4" t="s">
        <v>104</v>
      </c>
      <c r="M7" s="4" t="s">
        <v>104</v>
      </c>
      <c r="N7" s="4" t="s">
        <v>104</v>
      </c>
    </row>
    <row r="8" spans="1:17" x14ac:dyDescent="0.2">
      <c r="A8" t="s">
        <v>134</v>
      </c>
      <c r="B8" t="s">
        <v>12</v>
      </c>
      <c r="C8" t="s">
        <v>29</v>
      </c>
      <c r="E8" t="s">
        <v>34</v>
      </c>
      <c r="F8" s="4" t="s">
        <v>104</v>
      </c>
      <c r="G8" s="4" t="s">
        <v>28</v>
      </c>
      <c r="H8" s="4" t="s">
        <v>104</v>
      </c>
      <c r="I8" s="4" t="s">
        <v>104</v>
      </c>
      <c r="J8" s="4" t="s">
        <v>104</v>
      </c>
      <c r="K8" s="4" t="s">
        <v>104</v>
      </c>
      <c r="L8" s="4" t="s">
        <v>104</v>
      </c>
      <c r="M8" s="4" t="s">
        <v>104</v>
      </c>
      <c r="N8" s="4" t="s">
        <v>104</v>
      </c>
    </row>
    <row r="9" spans="1:17" x14ac:dyDescent="0.2">
      <c r="A9" t="s">
        <v>135</v>
      </c>
      <c r="B9" t="s">
        <v>5</v>
      </c>
      <c r="C9" t="s">
        <v>1</v>
      </c>
      <c r="E9" t="s">
        <v>34</v>
      </c>
      <c r="F9" s="4" t="s">
        <v>28</v>
      </c>
      <c r="G9" s="3" t="s">
        <v>28</v>
      </c>
      <c r="H9" s="3" t="s">
        <v>28</v>
      </c>
      <c r="I9" s="3" t="s">
        <v>28</v>
      </c>
      <c r="J9" s="3" t="s">
        <v>28</v>
      </c>
      <c r="K9" s="3" t="s">
        <v>28</v>
      </c>
      <c r="L9" s="3" t="s">
        <v>28</v>
      </c>
      <c r="M9" s="3" t="s">
        <v>28</v>
      </c>
      <c r="N9" s="3" t="s">
        <v>28</v>
      </c>
    </row>
    <row r="10" spans="1:17" x14ac:dyDescent="0.2">
      <c r="A10" t="s">
        <v>135</v>
      </c>
      <c r="B10" t="s">
        <v>2</v>
      </c>
      <c r="C10" t="s">
        <v>1</v>
      </c>
      <c r="E10" t="s">
        <v>34</v>
      </c>
      <c r="F10" s="4" t="s">
        <v>28</v>
      </c>
      <c r="G10" s="3" t="s">
        <v>28</v>
      </c>
      <c r="H10" s="3" t="s">
        <v>28</v>
      </c>
      <c r="I10" s="3" t="s">
        <v>28</v>
      </c>
      <c r="J10" s="3" t="s">
        <v>28</v>
      </c>
      <c r="K10" s="3" t="s">
        <v>28</v>
      </c>
      <c r="L10" s="3" t="s">
        <v>28</v>
      </c>
      <c r="M10" s="3" t="s">
        <v>28</v>
      </c>
      <c r="N10" s="3" t="s">
        <v>28</v>
      </c>
    </row>
    <row r="11" spans="1:17" x14ac:dyDescent="0.2">
      <c r="A11" t="s">
        <v>135</v>
      </c>
      <c r="B11" t="s">
        <v>15</v>
      </c>
      <c r="C11" t="s">
        <v>1</v>
      </c>
      <c r="E11" t="s">
        <v>34</v>
      </c>
      <c r="F11" s="4" t="s">
        <v>28</v>
      </c>
      <c r="G11" s="3" t="s">
        <v>28</v>
      </c>
      <c r="H11" s="3" t="s">
        <v>28</v>
      </c>
      <c r="I11" s="3" t="s">
        <v>28</v>
      </c>
      <c r="J11" s="3" t="s">
        <v>28</v>
      </c>
      <c r="K11" s="3" t="s">
        <v>28</v>
      </c>
      <c r="L11" s="3" t="s">
        <v>28</v>
      </c>
      <c r="M11" s="3" t="s">
        <v>28</v>
      </c>
      <c r="N11" s="3" t="s">
        <v>28</v>
      </c>
    </row>
    <row r="12" spans="1:17" x14ac:dyDescent="0.2">
      <c r="A12" t="s">
        <v>135</v>
      </c>
      <c r="B12" t="s">
        <v>71</v>
      </c>
      <c r="C12" t="s">
        <v>1</v>
      </c>
      <c r="E12" t="s">
        <v>34</v>
      </c>
      <c r="F12" s="4" t="s">
        <v>28</v>
      </c>
      <c r="G12" s="3" t="s">
        <v>28</v>
      </c>
      <c r="H12" s="3" t="s">
        <v>28</v>
      </c>
      <c r="I12" s="3" t="s">
        <v>28</v>
      </c>
      <c r="J12" s="3" t="s">
        <v>28</v>
      </c>
      <c r="K12" s="3" t="s">
        <v>28</v>
      </c>
      <c r="L12" s="3" t="s">
        <v>104</v>
      </c>
      <c r="M12" s="3" t="s">
        <v>28</v>
      </c>
      <c r="N12" s="3" t="s">
        <v>105</v>
      </c>
    </row>
    <row r="13" spans="1:17" x14ac:dyDescent="0.2">
      <c r="A13" t="s">
        <v>135</v>
      </c>
      <c r="B13" t="s">
        <v>10</v>
      </c>
      <c r="C13" t="s">
        <v>1</v>
      </c>
      <c r="D13" t="s">
        <v>128</v>
      </c>
      <c r="E13" t="s">
        <v>34</v>
      </c>
      <c r="F13" s="4" t="s">
        <v>28</v>
      </c>
      <c r="G13" s="3" t="s">
        <v>28</v>
      </c>
      <c r="H13" s="3" t="s">
        <v>28</v>
      </c>
      <c r="I13" s="3" t="s">
        <v>104</v>
      </c>
      <c r="J13" s="3" t="s">
        <v>104</v>
      </c>
      <c r="K13" s="3" t="s">
        <v>104</v>
      </c>
      <c r="L13" s="3" t="s">
        <v>104</v>
      </c>
      <c r="M13" s="3" t="s">
        <v>104</v>
      </c>
      <c r="N13" s="3" t="s">
        <v>104</v>
      </c>
    </row>
    <row r="14" spans="1:17" x14ac:dyDescent="0.2">
      <c r="A14" t="s">
        <v>135</v>
      </c>
      <c r="B14" t="s">
        <v>7</v>
      </c>
      <c r="C14" t="s">
        <v>1</v>
      </c>
      <c r="E14" t="s">
        <v>34</v>
      </c>
      <c r="F14" s="4" t="s">
        <v>28</v>
      </c>
      <c r="G14" s="3" t="s">
        <v>28</v>
      </c>
      <c r="H14" s="3" t="s">
        <v>28</v>
      </c>
      <c r="I14" s="3" t="s">
        <v>28</v>
      </c>
      <c r="J14" s="3" t="s">
        <v>28</v>
      </c>
      <c r="K14" s="3" t="s">
        <v>28</v>
      </c>
      <c r="L14" s="3" t="s">
        <v>28</v>
      </c>
      <c r="M14" s="3" t="s">
        <v>28</v>
      </c>
      <c r="N14" s="3" t="s">
        <v>28</v>
      </c>
    </row>
    <row r="15" spans="1:17" x14ac:dyDescent="0.2">
      <c r="A15" t="s">
        <v>135</v>
      </c>
      <c r="B15" t="s">
        <v>12</v>
      </c>
      <c r="C15" t="s">
        <v>1</v>
      </c>
      <c r="D15" t="s">
        <v>128</v>
      </c>
      <c r="E15" t="s">
        <v>34</v>
      </c>
      <c r="F15" s="4" t="s">
        <v>104</v>
      </c>
      <c r="G15" s="3" t="s">
        <v>28</v>
      </c>
      <c r="H15" s="3" t="s">
        <v>28</v>
      </c>
      <c r="I15" s="3" t="s">
        <v>28</v>
      </c>
      <c r="J15" s="3" t="s">
        <v>104</v>
      </c>
      <c r="K15" s="3" t="s">
        <v>104</v>
      </c>
      <c r="L15" s="3" t="s">
        <v>104</v>
      </c>
      <c r="M15" s="3" t="s">
        <v>104</v>
      </c>
      <c r="N15" s="3" t="s">
        <v>104</v>
      </c>
    </row>
    <row r="16" spans="1:17" x14ac:dyDescent="0.2">
      <c r="A16" t="s">
        <v>135</v>
      </c>
      <c r="B16" t="s">
        <v>0</v>
      </c>
      <c r="C16" t="s">
        <v>29</v>
      </c>
      <c r="E16" t="s">
        <v>33</v>
      </c>
      <c r="F16" s="8"/>
      <c r="G16" s="6" t="s">
        <v>28</v>
      </c>
      <c r="H16" s="6" t="s">
        <v>28</v>
      </c>
      <c r="I16" s="6" t="s">
        <v>104</v>
      </c>
      <c r="J16" s="6" t="s">
        <v>104</v>
      </c>
      <c r="K16" s="6" t="s">
        <v>104</v>
      </c>
      <c r="L16" s="6" t="s">
        <v>104</v>
      </c>
      <c r="M16" s="6" t="s">
        <v>104</v>
      </c>
      <c r="N16" s="6" t="s">
        <v>104</v>
      </c>
      <c r="O16" s="9" t="s">
        <v>125</v>
      </c>
      <c r="P16" s="13" t="s">
        <v>75</v>
      </c>
      <c r="Q16" s="13" t="s">
        <v>76</v>
      </c>
    </row>
    <row r="17" spans="1:18" x14ac:dyDescent="0.2">
      <c r="A17" t="s">
        <v>135</v>
      </c>
      <c r="B17" t="s">
        <v>9</v>
      </c>
      <c r="C17" t="s">
        <v>29</v>
      </c>
      <c r="D17" t="s">
        <v>126</v>
      </c>
      <c r="E17" t="s">
        <v>33</v>
      </c>
      <c r="F17" s="8"/>
      <c r="G17" s="6" t="s">
        <v>28</v>
      </c>
      <c r="H17" s="6" t="s">
        <v>28</v>
      </c>
      <c r="I17" s="6" t="s">
        <v>104</v>
      </c>
      <c r="J17" s="6" t="s">
        <v>104</v>
      </c>
      <c r="K17" s="6" t="s">
        <v>104</v>
      </c>
      <c r="L17" s="6" t="s">
        <v>104</v>
      </c>
      <c r="M17" s="6" t="s">
        <v>104</v>
      </c>
      <c r="N17" s="6" t="s">
        <v>104</v>
      </c>
      <c r="O17" s="9" t="s">
        <v>81</v>
      </c>
      <c r="P17" s="13" t="s">
        <v>77</v>
      </c>
      <c r="Q17" s="13" t="s">
        <v>78</v>
      </c>
    </row>
    <row r="18" spans="1:18" x14ac:dyDescent="0.2">
      <c r="A18" t="s">
        <v>135</v>
      </c>
      <c r="B18" t="s">
        <v>13</v>
      </c>
      <c r="C18" t="s">
        <v>29</v>
      </c>
      <c r="E18" t="s">
        <v>33</v>
      </c>
      <c r="F18" s="8"/>
      <c r="G18" s="6" t="s">
        <v>28</v>
      </c>
      <c r="H18" s="6" t="s">
        <v>28</v>
      </c>
      <c r="I18" s="6" t="s">
        <v>28</v>
      </c>
      <c r="J18" s="6" t="s">
        <v>104</v>
      </c>
      <c r="K18" s="6" t="s">
        <v>104</v>
      </c>
      <c r="L18" s="6" t="s">
        <v>104</v>
      </c>
      <c r="M18" s="6" t="s">
        <v>104</v>
      </c>
      <c r="N18" s="6" t="s">
        <v>104</v>
      </c>
      <c r="O18" s="9" t="s">
        <v>35</v>
      </c>
      <c r="P18" s="13" t="s">
        <v>77</v>
      </c>
      <c r="Q18" s="13" t="s">
        <v>79</v>
      </c>
    </row>
    <row r="19" spans="1:18" x14ac:dyDescent="0.2">
      <c r="A19" t="s">
        <v>135</v>
      </c>
      <c r="B19" t="s">
        <v>4</v>
      </c>
      <c r="C19" t="s">
        <v>29</v>
      </c>
      <c r="D19" t="s">
        <v>126</v>
      </c>
      <c r="E19" t="s">
        <v>33</v>
      </c>
      <c r="F19" s="8"/>
      <c r="G19" s="6" t="s">
        <v>28</v>
      </c>
      <c r="H19" s="6" t="s">
        <v>28</v>
      </c>
      <c r="I19" s="6" t="s">
        <v>28</v>
      </c>
      <c r="J19" s="6" t="s">
        <v>104</v>
      </c>
      <c r="K19" s="6" t="s">
        <v>104</v>
      </c>
      <c r="L19" s="6" t="s">
        <v>104</v>
      </c>
      <c r="M19" s="6" t="s">
        <v>104</v>
      </c>
      <c r="N19" s="6" t="s">
        <v>104</v>
      </c>
      <c r="O19" s="9" t="s">
        <v>32</v>
      </c>
      <c r="P19" s="13" t="s">
        <v>80</v>
      </c>
      <c r="Q19" s="13">
        <v>1422</v>
      </c>
    </row>
    <row r="20" spans="1:18" x14ac:dyDescent="0.2">
      <c r="A20" t="s">
        <v>135</v>
      </c>
      <c r="B20" t="s">
        <v>17</v>
      </c>
      <c r="C20" t="s">
        <v>29</v>
      </c>
      <c r="E20" t="s">
        <v>33</v>
      </c>
      <c r="F20" s="8"/>
      <c r="G20" s="6" t="s">
        <v>28</v>
      </c>
      <c r="H20" s="6" t="s">
        <v>28</v>
      </c>
      <c r="I20" s="6" t="s">
        <v>104</v>
      </c>
      <c r="J20" s="6" t="s">
        <v>104</v>
      </c>
      <c r="K20" s="6" t="s">
        <v>104</v>
      </c>
      <c r="L20" s="6" t="s">
        <v>104</v>
      </c>
      <c r="M20" s="6" t="s">
        <v>104</v>
      </c>
      <c r="N20" s="6" t="s">
        <v>104</v>
      </c>
      <c r="O20" s="9" t="s">
        <v>31</v>
      </c>
      <c r="P20" s="13" t="s">
        <v>98</v>
      </c>
      <c r="Q20" s="13">
        <v>1338</v>
      </c>
    </row>
    <row r="21" spans="1:18" x14ac:dyDescent="0.2">
      <c r="A21" t="s">
        <v>134</v>
      </c>
      <c r="B21" t="s">
        <v>0</v>
      </c>
      <c r="C21" t="s">
        <v>1</v>
      </c>
      <c r="E21" t="s">
        <v>33</v>
      </c>
      <c r="F21" s="8"/>
      <c r="G21" s="5" t="s">
        <v>28</v>
      </c>
      <c r="H21" s="5" t="s">
        <v>28</v>
      </c>
      <c r="I21" s="5" t="s">
        <v>104</v>
      </c>
      <c r="J21" s="5" t="s">
        <v>104</v>
      </c>
      <c r="K21" s="5" t="s">
        <v>104</v>
      </c>
      <c r="L21" s="5" t="s">
        <v>104</v>
      </c>
      <c r="M21" s="5" t="s">
        <v>104</v>
      </c>
      <c r="N21" s="5" t="s">
        <v>104</v>
      </c>
      <c r="P21" s="12" t="s">
        <v>88</v>
      </c>
      <c r="Q21" s="10"/>
      <c r="R21" s="11"/>
    </row>
    <row r="22" spans="1:18" x14ac:dyDescent="0.2">
      <c r="A22" t="s">
        <v>134</v>
      </c>
      <c r="B22" t="s">
        <v>9</v>
      </c>
      <c r="C22" t="s">
        <v>1</v>
      </c>
      <c r="E22" t="s">
        <v>33</v>
      </c>
      <c r="F22" s="8"/>
      <c r="G22" s="5" t="s">
        <v>28</v>
      </c>
      <c r="H22" s="5" t="s">
        <v>28</v>
      </c>
      <c r="I22" s="5" t="s">
        <v>104</v>
      </c>
      <c r="J22" s="5" t="s">
        <v>104</v>
      </c>
      <c r="K22" s="5" t="s">
        <v>104</v>
      </c>
      <c r="L22" s="5" t="s">
        <v>104</v>
      </c>
      <c r="M22" s="5" t="s">
        <v>104</v>
      </c>
      <c r="N22" s="5" t="s">
        <v>104</v>
      </c>
      <c r="P22" s="10" t="s">
        <v>89</v>
      </c>
      <c r="Q22" s="10" t="s">
        <v>90</v>
      </c>
      <c r="R22" s="11"/>
    </row>
    <row r="23" spans="1:18" x14ac:dyDescent="0.2">
      <c r="A23" t="s">
        <v>134</v>
      </c>
      <c r="B23" t="s">
        <v>13</v>
      </c>
      <c r="C23" t="s">
        <v>1</v>
      </c>
      <c r="E23" t="s">
        <v>33</v>
      </c>
      <c r="F23" s="8"/>
      <c r="G23" s="5" t="s">
        <v>28</v>
      </c>
      <c r="H23" s="5" t="s">
        <v>28</v>
      </c>
      <c r="I23" s="5" t="s">
        <v>104</v>
      </c>
      <c r="J23" s="5" t="s">
        <v>104</v>
      </c>
      <c r="K23" s="5" t="s">
        <v>104</v>
      </c>
      <c r="L23" s="5" t="s">
        <v>104</v>
      </c>
      <c r="M23" s="5" t="s">
        <v>104</v>
      </c>
      <c r="N23" s="5" t="s">
        <v>104</v>
      </c>
      <c r="P23" s="10" t="s">
        <v>91</v>
      </c>
      <c r="Q23" s="10" t="s">
        <v>94</v>
      </c>
      <c r="R23" s="11"/>
    </row>
    <row r="24" spans="1:18" x14ac:dyDescent="0.2">
      <c r="A24" t="s">
        <v>134</v>
      </c>
      <c r="B24" t="s">
        <v>4</v>
      </c>
      <c r="C24" t="s">
        <v>1</v>
      </c>
      <c r="E24" t="s">
        <v>33</v>
      </c>
      <c r="F24" s="8"/>
      <c r="G24" s="5" t="s">
        <v>28</v>
      </c>
      <c r="H24" s="5" t="s">
        <v>28</v>
      </c>
      <c r="I24" s="5" t="s">
        <v>104</v>
      </c>
      <c r="J24" s="5" t="s">
        <v>104</v>
      </c>
      <c r="K24" s="5" t="s">
        <v>104</v>
      </c>
      <c r="L24" s="5" t="s">
        <v>104</v>
      </c>
      <c r="M24" s="5" t="s">
        <v>104</v>
      </c>
      <c r="N24" s="5" t="s">
        <v>104</v>
      </c>
      <c r="P24" s="10" t="s">
        <v>92</v>
      </c>
      <c r="Q24" s="10" t="s">
        <v>93</v>
      </c>
      <c r="R24" s="11"/>
    </row>
    <row r="25" spans="1:18" x14ac:dyDescent="0.2">
      <c r="A25" t="s">
        <v>134</v>
      </c>
      <c r="B25" t="s">
        <v>17</v>
      </c>
      <c r="C25" t="s">
        <v>1</v>
      </c>
      <c r="E25" t="s">
        <v>33</v>
      </c>
      <c r="F25" s="8"/>
      <c r="G25" s="5" t="s">
        <v>28</v>
      </c>
      <c r="H25" s="5" t="s">
        <v>28</v>
      </c>
      <c r="I25" s="5" t="s">
        <v>104</v>
      </c>
      <c r="J25" s="5" t="s">
        <v>104</v>
      </c>
      <c r="K25" s="5" t="s">
        <v>104</v>
      </c>
      <c r="L25" s="5" t="s">
        <v>104</v>
      </c>
      <c r="M25" s="5" t="s">
        <v>104</v>
      </c>
      <c r="N25" s="5" t="s">
        <v>104</v>
      </c>
      <c r="P25" s="10" t="s">
        <v>95</v>
      </c>
      <c r="Q25" s="10" t="s">
        <v>103</v>
      </c>
      <c r="R25" s="11"/>
    </row>
    <row r="26" spans="1:18" hidden="1" x14ac:dyDescent="0.2">
      <c r="B26" t="s">
        <v>27</v>
      </c>
      <c r="C26" t="s">
        <v>29</v>
      </c>
      <c r="E26" t="s">
        <v>122</v>
      </c>
      <c r="F26" s="8"/>
      <c r="G26" s="3" t="s">
        <v>28</v>
      </c>
      <c r="H26" s="3" t="s">
        <v>28</v>
      </c>
      <c r="I26" s="3" t="s">
        <v>76</v>
      </c>
      <c r="J26" s="3" t="s">
        <v>28</v>
      </c>
      <c r="K26" s="3" t="s">
        <v>28</v>
      </c>
      <c r="L26" s="3" t="s">
        <v>28</v>
      </c>
      <c r="M26" s="3" t="s">
        <v>28</v>
      </c>
      <c r="N26" s="3" t="s">
        <v>28</v>
      </c>
      <c r="O26" s="9" t="s">
        <v>47</v>
      </c>
    </row>
    <row r="27" spans="1:18" hidden="1" x14ac:dyDescent="0.2">
      <c r="B27" t="s">
        <v>42</v>
      </c>
      <c r="C27" t="s">
        <v>29</v>
      </c>
      <c r="E27" t="s">
        <v>122</v>
      </c>
      <c r="F27" s="8"/>
      <c r="G27" s="3" t="s">
        <v>28</v>
      </c>
      <c r="H27" s="3" t="s">
        <v>28</v>
      </c>
      <c r="I27" s="3"/>
      <c r="J27" s="3" t="s">
        <v>112</v>
      </c>
      <c r="K27" s="3">
        <v>1570</v>
      </c>
      <c r="L27" s="3" t="s">
        <v>113</v>
      </c>
      <c r="M27" s="3" t="s">
        <v>28</v>
      </c>
      <c r="N27" s="3">
        <v>1957</v>
      </c>
      <c r="O27" s="9" t="s">
        <v>45</v>
      </c>
    </row>
    <row r="28" spans="1:18" hidden="1" x14ac:dyDescent="0.2">
      <c r="B28" t="s">
        <v>30</v>
      </c>
      <c r="C28" t="s">
        <v>29</v>
      </c>
      <c r="E28" t="s">
        <v>34</v>
      </c>
      <c r="F28" s="5" t="s">
        <v>104</v>
      </c>
      <c r="G28" s="5" t="s">
        <v>28</v>
      </c>
      <c r="H28" s="5" t="s">
        <v>28</v>
      </c>
      <c r="I28" s="5" t="s">
        <v>104</v>
      </c>
      <c r="J28" s="5" t="s">
        <v>104</v>
      </c>
      <c r="K28" s="5" t="s">
        <v>104</v>
      </c>
      <c r="L28" s="5" t="s">
        <v>104</v>
      </c>
      <c r="M28" s="5" t="s">
        <v>104</v>
      </c>
      <c r="N28" s="5" t="s">
        <v>104</v>
      </c>
    </row>
    <row r="29" spans="1:18" hidden="1" x14ac:dyDescent="0.2">
      <c r="B29" t="s">
        <v>30</v>
      </c>
      <c r="C29" t="s">
        <v>1</v>
      </c>
      <c r="E29" t="s">
        <v>34</v>
      </c>
      <c r="F29" s="5" t="s">
        <v>28</v>
      </c>
      <c r="G29" s="6" t="s">
        <v>28</v>
      </c>
      <c r="H29" s="6" t="s">
        <v>28</v>
      </c>
      <c r="I29" s="6" t="s">
        <v>28</v>
      </c>
      <c r="J29" s="6" t="s">
        <v>28</v>
      </c>
      <c r="K29" s="6" t="s">
        <v>28</v>
      </c>
      <c r="L29" s="6"/>
      <c r="M29" s="6" t="s">
        <v>26</v>
      </c>
      <c r="N29" s="6" t="s">
        <v>26</v>
      </c>
      <c r="O29" s="9" t="s">
        <v>44</v>
      </c>
    </row>
    <row r="30" spans="1:18" hidden="1" x14ac:dyDescent="0.2">
      <c r="B30" t="s">
        <v>6</v>
      </c>
      <c r="C30" t="s">
        <v>1</v>
      </c>
      <c r="E30" t="s">
        <v>115</v>
      </c>
      <c r="F30" s="5" t="s">
        <v>28</v>
      </c>
      <c r="G30" s="6" t="s">
        <v>28</v>
      </c>
      <c r="H30" s="6" t="s">
        <v>28</v>
      </c>
      <c r="I30" s="6" t="s">
        <v>75</v>
      </c>
      <c r="J30" s="6" t="s">
        <v>106</v>
      </c>
      <c r="K30" s="6" t="s">
        <v>28</v>
      </c>
      <c r="L30" s="6" t="s">
        <v>28</v>
      </c>
      <c r="M30" s="6" t="s">
        <v>28</v>
      </c>
      <c r="N30" s="6" t="s">
        <v>28</v>
      </c>
      <c r="O30" s="9" t="s">
        <v>43</v>
      </c>
    </row>
    <row r="31" spans="1:18" hidden="1" x14ac:dyDescent="0.2">
      <c r="B31" t="s">
        <v>3</v>
      </c>
      <c r="C31" t="s">
        <v>1</v>
      </c>
      <c r="E31" t="s">
        <v>115</v>
      </c>
      <c r="F31" s="5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>
        <v>1528</v>
      </c>
      <c r="L31" s="6" t="s">
        <v>28</v>
      </c>
      <c r="M31" s="6" t="s">
        <v>28</v>
      </c>
      <c r="N31" s="6" t="s">
        <v>28</v>
      </c>
      <c r="O31" s="9" t="s">
        <v>123</v>
      </c>
    </row>
    <row r="32" spans="1:18" hidden="1" x14ac:dyDescent="0.2">
      <c r="B32" t="s">
        <v>16</v>
      </c>
      <c r="C32" t="s">
        <v>1</v>
      </c>
      <c r="E32" t="s">
        <v>115</v>
      </c>
      <c r="F32" s="5" t="s">
        <v>28</v>
      </c>
      <c r="G32" s="6" t="s">
        <v>28</v>
      </c>
      <c r="H32" s="6" t="s">
        <v>28</v>
      </c>
      <c r="I32" s="6" t="s">
        <v>109</v>
      </c>
      <c r="J32" s="6" t="s">
        <v>107</v>
      </c>
      <c r="K32" s="6" t="s">
        <v>28</v>
      </c>
      <c r="L32" s="6" t="s">
        <v>28</v>
      </c>
      <c r="M32" s="6" t="s">
        <v>28</v>
      </c>
      <c r="N32" s="2">
        <v>1846</v>
      </c>
    </row>
    <row r="33" spans="2:15" hidden="1" x14ac:dyDescent="0.2">
      <c r="B33" t="s">
        <v>86</v>
      </c>
      <c r="C33" t="s">
        <v>1</v>
      </c>
      <c r="E33" t="s">
        <v>115</v>
      </c>
      <c r="F33" s="5" t="s">
        <v>28</v>
      </c>
      <c r="G33" s="6" t="s">
        <v>28</v>
      </c>
      <c r="H33" s="6" t="s">
        <v>28</v>
      </c>
      <c r="I33" s="6" t="s">
        <v>28</v>
      </c>
      <c r="J33" s="6" t="s">
        <v>28</v>
      </c>
      <c r="K33" s="6" t="s">
        <v>117</v>
      </c>
      <c r="L33" s="6">
        <v>1616</v>
      </c>
      <c r="M33" s="6">
        <v>1779</v>
      </c>
      <c r="N33" s="6" t="s">
        <v>116</v>
      </c>
      <c r="O33" s="9" t="s">
        <v>124</v>
      </c>
    </row>
    <row r="34" spans="2:15" hidden="1" x14ac:dyDescent="0.2">
      <c r="B34" t="s">
        <v>108</v>
      </c>
      <c r="C34" t="s">
        <v>1</v>
      </c>
      <c r="E34" t="s">
        <v>115</v>
      </c>
      <c r="F34" s="5" t="s">
        <v>28</v>
      </c>
      <c r="G34" s="6" t="s">
        <v>28</v>
      </c>
      <c r="H34" s="6" t="s">
        <v>28</v>
      </c>
      <c r="I34" s="6" t="s">
        <v>28</v>
      </c>
      <c r="J34" s="6" t="s">
        <v>110</v>
      </c>
      <c r="K34" s="6" t="s">
        <v>28</v>
      </c>
      <c r="L34" s="6" t="s">
        <v>28</v>
      </c>
      <c r="M34" s="6" t="s">
        <v>28</v>
      </c>
      <c r="N34" s="6" t="s">
        <v>28</v>
      </c>
    </row>
    <row r="35" spans="2:15" hidden="1" x14ac:dyDescent="0.2">
      <c r="B35" t="s">
        <v>11</v>
      </c>
      <c r="C35" t="s">
        <v>1</v>
      </c>
      <c r="E35" t="s">
        <v>115</v>
      </c>
      <c r="F35" s="5" t="s">
        <v>28</v>
      </c>
      <c r="G35" s="6" t="s">
        <v>28</v>
      </c>
      <c r="H35" s="6" t="s">
        <v>28</v>
      </c>
      <c r="I35" s="6" t="s">
        <v>28</v>
      </c>
      <c r="J35" s="6" t="s">
        <v>28</v>
      </c>
      <c r="K35" s="6" t="s">
        <v>28</v>
      </c>
      <c r="L35" s="6" t="s">
        <v>28</v>
      </c>
      <c r="M35" s="6" t="s">
        <v>118</v>
      </c>
      <c r="N35" s="6" t="s">
        <v>119</v>
      </c>
      <c r="O35" s="9" t="s">
        <v>99</v>
      </c>
    </row>
    <row r="36" spans="2:15" hidden="1" x14ac:dyDescent="0.2">
      <c r="B36" t="s">
        <v>8</v>
      </c>
      <c r="C36" t="s">
        <v>1</v>
      </c>
      <c r="E36" t="s">
        <v>115</v>
      </c>
      <c r="F36" s="5" t="s">
        <v>28</v>
      </c>
      <c r="G36" s="6" t="s">
        <v>28</v>
      </c>
      <c r="H36" s="6" t="s">
        <v>28</v>
      </c>
      <c r="I36" s="6">
        <v>1398</v>
      </c>
      <c r="J36" s="6" t="s">
        <v>28</v>
      </c>
      <c r="K36" s="6" t="s">
        <v>111</v>
      </c>
      <c r="L36" s="6" t="s">
        <v>28</v>
      </c>
      <c r="M36" s="6" t="s">
        <v>28</v>
      </c>
      <c r="N36" s="2" t="s">
        <v>120</v>
      </c>
      <c r="O36" s="9" t="s">
        <v>85</v>
      </c>
    </row>
    <row r="37" spans="2:15" hidden="1" x14ac:dyDescent="0.2">
      <c r="B37" t="s">
        <v>14</v>
      </c>
      <c r="C37" t="s">
        <v>1</v>
      </c>
      <c r="E37" t="s">
        <v>115</v>
      </c>
      <c r="F37" s="5">
        <v>1</v>
      </c>
      <c r="G37" s="6" t="s">
        <v>28</v>
      </c>
      <c r="H37" s="6" t="s">
        <v>28</v>
      </c>
      <c r="I37" s="6">
        <v>1379</v>
      </c>
      <c r="J37" s="6">
        <v>1</v>
      </c>
      <c r="K37" s="6">
        <v>1599</v>
      </c>
      <c r="L37" s="6" t="s">
        <v>114</v>
      </c>
      <c r="M37" s="6" t="s">
        <v>28</v>
      </c>
      <c r="N37" s="6">
        <v>1884</v>
      </c>
      <c r="O37" s="9" t="s">
        <v>57</v>
      </c>
    </row>
    <row r="38" spans="2:15" hidden="1" x14ac:dyDescent="0.2">
      <c r="B38" t="s">
        <v>50</v>
      </c>
      <c r="C38" t="s">
        <v>1</v>
      </c>
      <c r="E38" t="s">
        <v>121</v>
      </c>
      <c r="F38" s="5" t="s">
        <v>28</v>
      </c>
      <c r="G38" s="6" t="s">
        <v>28</v>
      </c>
      <c r="H38" s="6" t="s">
        <v>28</v>
      </c>
      <c r="I38" s="6" t="s">
        <v>28</v>
      </c>
      <c r="J38" s="6" t="s">
        <v>26</v>
      </c>
      <c r="K38" s="6" t="s">
        <v>28</v>
      </c>
      <c r="L38" s="6" t="s">
        <v>28</v>
      </c>
      <c r="M38" s="6" t="s">
        <v>28</v>
      </c>
      <c r="N38" s="6" t="s">
        <v>26</v>
      </c>
    </row>
    <row r="39" spans="2:15" hidden="1" x14ac:dyDescent="0.2">
      <c r="B39" t="s">
        <v>82</v>
      </c>
      <c r="C39" t="s">
        <v>29</v>
      </c>
      <c r="E39" t="s">
        <v>121</v>
      </c>
      <c r="F39" s="5" t="s">
        <v>26</v>
      </c>
      <c r="G39" s="5" t="s">
        <v>28</v>
      </c>
      <c r="H39" s="5" t="s">
        <v>26</v>
      </c>
      <c r="I39" s="5" t="s">
        <v>26</v>
      </c>
      <c r="J39" s="5" t="s">
        <v>26</v>
      </c>
      <c r="K39" s="5" t="s">
        <v>26</v>
      </c>
      <c r="L39" s="5" t="s">
        <v>26</v>
      </c>
      <c r="M39" s="5" t="s">
        <v>26</v>
      </c>
      <c r="N39" s="5" t="s">
        <v>26</v>
      </c>
    </row>
    <row r="40" spans="2:15" hidden="1" x14ac:dyDescent="0.2">
      <c r="B40" t="s">
        <v>82</v>
      </c>
      <c r="C40" t="s">
        <v>1</v>
      </c>
      <c r="E40" t="s">
        <v>121</v>
      </c>
      <c r="F40" s="5" t="s">
        <v>28</v>
      </c>
      <c r="G40" s="5" t="s">
        <v>28</v>
      </c>
      <c r="H40" s="6" t="s">
        <v>28</v>
      </c>
      <c r="I40" s="6" t="s">
        <v>28</v>
      </c>
      <c r="J40" s="6"/>
      <c r="K40" s="6" t="s">
        <v>28</v>
      </c>
      <c r="L40" s="6"/>
      <c r="M40" s="6" t="s">
        <v>28</v>
      </c>
      <c r="N40" s="6" t="s">
        <v>28</v>
      </c>
    </row>
    <row r="41" spans="2:15" hidden="1" x14ac:dyDescent="0.2">
      <c r="B41" t="s">
        <v>83</v>
      </c>
      <c r="C41" t="s">
        <v>1</v>
      </c>
      <c r="E41" t="s">
        <v>121</v>
      </c>
      <c r="F41" s="5" t="s">
        <v>28</v>
      </c>
      <c r="G41" s="6" t="s">
        <v>28</v>
      </c>
      <c r="H41" s="6" t="s">
        <v>28</v>
      </c>
      <c r="I41" s="6" t="s">
        <v>28</v>
      </c>
      <c r="J41" s="6" t="s">
        <v>28</v>
      </c>
      <c r="K41" s="6" t="s">
        <v>111</v>
      </c>
      <c r="L41" s="6" t="s">
        <v>26</v>
      </c>
      <c r="M41" s="6" t="s">
        <v>28</v>
      </c>
      <c r="N41" s="6">
        <v>1979</v>
      </c>
      <c r="O41" s="9" t="s">
        <v>84</v>
      </c>
    </row>
    <row r="42" spans="2:15" hidden="1" x14ac:dyDescent="0.2">
      <c r="B42" t="s">
        <v>54</v>
      </c>
      <c r="C42" t="s">
        <v>29</v>
      </c>
      <c r="E42" t="s">
        <v>64</v>
      </c>
      <c r="F42" s="14"/>
      <c r="G42" s="6" t="s">
        <v>28</v>
      </c>
      <c r="H42" s="6" t="s">
        <v>28</v>
      </c>
      <c r="I42" s="6">
        <f>1</f>
        <v>1</v>
      </c>
      <c r="J42" s="6">
        <f>2</f>
        <v>2</v>
      </c>
      <c r="K42" s="6">
        <f>2</f>
        <v>2</v>
      </c>
      <c r="L42" s="6">
        <f>2</f>
        <v>2</v>
      </c>
      <c r="M42" s="6">
        <f>2</f>
        <v>2</v>
      </c>
      <c r="N42" s="6">
        <f>4</f>
        <v>4</v>
      </c>
      <c r="O42" s="9" t="s">
        <v>100</v>
      </c>
    </row>
    <row r="43" spans="2:15" hidden="1" x14ac:dyDescent="0.2">
      <c r="B43" t="s">
        <v>53</v>
      </c>
      <c r="C43" t="s">
        <v>29</v>
      </c>
      <c r="E43" t="s">
        <v>64</v>
      </c>
      <c r="F43" s="14"/>
      <c r="G43" s="7" t="s">
        <v>28</v>
      </c>
      <c r="H43" s="7" t="s">
        <v>28</v>
      </c>
      <c r="I43" s="7">
        <f>1</f>
        <v>1</v>
      </c>
      <c r="J43" s="7">
        <f>2</f>
        <v>2</v>
      </c>
      <c r="K43" s="7">
        <f>2</f>
        <v>2</v>
      </c>
      <c r="L43" s="7">
        <f>2</f>
        <v>2</v>
      </c>
      <c r="M43" s="7">
        <f>2</f>
        <v>2</v>
      </c>
      <c r="N43" s="7">
        <f>4</f>
        <v>4</v>
      </c>
      <c r="O43" s="9" t="s">
        <v>100</v>
      </c>
    </row>
    <row r="44" spans="2:15" hidden="1" x14ac:dyDescent="0.2">
      <c r="B44" t="s">
        <v>54</v>
      </c>
      <c r="C44" t="s">
        <v>1</v>
      </c>
      <c r="E44" t="s">
        <v>64</v>
      </c>
      <c r="F44" s="14"/>
      <c r="G44" s="6" t="s">
        <v>28</v>
      </c>
      <c r="H44" s="6" t="s">
        <v>28</v>
      </c>
      <c r="I44" s="6">
        <f>1</f>
        <v>1</v>
      </c>
      <c r="J44" s="6">
        <f>2</f>
        <v>2</v>
      </c>
      <c r="K44" s="6">
        <f>2</f>
        <v>2</v>
      </c>
      <c r="L44" s="6">
        <f>2</f>
        <v>2</v>
      </c>
      <c r="M44" s="6">
        <f>2</f>
        <v>2</v>
      </c>
      <c r="N44" s="6">
        <f>4</f>
        <v>4</v>
      </c>
      <c r="O44" s="9" t="s">
        <v>100</v>
      </c>
    </row>
    <row r="45" spans="2:15" hidden="1" x14ac:dyDescent="0.2">
      <c r="B45" t="s">
        <v>53</v>
      </c>
      <c r="C45" t="s">
        <v>1</v>
      </c>
      <c r="E45" t="s">
        <v>64</v>
      </c>
      <c r="F45" s="14"/>
      <c r="G45" s="7" t="s">
        <v>28</v>
      </c>
      <c r="H45" s="7" t="s">
        <v>28</v>
      </c>
      <c r="I45" s="7">
        <f>1</f>
        <v>1</v>
      </c>
      <c r="J45" s="7">
        <f>2</f>
        <v>2</v>
      </c>
      <c r="K45" s="7">
        <f>2</f>
        <v>2</v>
      </c>
      <c r="L45" s="7">
        <f>2</f>
        <v>2</v>
      </c>
      <c r="M45" s="7">
        <f>2</f>
        <v>2</v>
      </c>
      <c r="N45" s="7">
        <f>4</f>
        <v>4</v>
      </c>
      <c r="O45" s="9" t="s">
        <v>100</v>
      </c>
    </row>
    <row r="46" spans="2:15" hidden="1" x14ac:dyDescent="0.2">
      <c r="B46" t="s">
        <v>50</v>
      </c>
      <c r="C46" t="s">
        <v>29</v>
      </c>
      <c r="E46" t="s">
        <v>63</v>
      </c>
      <c r="F46" s="7" t="s">
        <v>28</v>
      </c>
      <c r="G46" s="6" t="s">
        <v>28</v>
      </c>
      <c r="H46" s="6" t="s">
        <v>28</v>
      </c>
      <c r="I46" s="6">
        <f>1</f>
        <v>1</v>
      </c>
      <c r="J46" s="6">
        <f>2</f>
        <v>2</v>
      </c>
      <c r="K46" s="6">
        <f>2</f>
        <v>2</v>
      </c>
      <c r="L46" s="6">
        <f>2</f>
        <v>2</v>
      </c>
      <c r="M46" s="6">
        <f>2</f>
        <v>2</v>
      </c>
      <c r="N46" s="6">
        <f>4</f>
        <v>4</v>
      </c>
      <c r="O46" s="9" t="s">
        <v>100</v>
      </c>
    </row>
    <row r="47" spans="2:15" hidden="1" x14ac:dyDescent="0.2">
      <c r="B47" t="s">
        <v>60</v>
      </c>
      <c r="C47" t="s">
        <v>29</v>
      </c>
      <c r="E47" t="s">
        <v>63</v>
      </c>
      <c r="F47" s="7" t="s">
        <v>28</v>
      </c>
      <c r="G47" s="6" t="s">
        <v>28</v>
      </c>
      <c r="H47" s="6" t="s">
        <v>28</v>
      </c>
      <c r="I47" s="6">
        <f>1</f>
        <v>1</v>
      </c>
      <c r="J47" s="6">
        <f>2</f>
        <v>2</v>
      </c>
      <c r="K47" s="6">
        <f>2</f>
        <v>2</v>
      </c>
      <c r="L47" s="6">
        <f>2</f>
        <v>2</v>
      </c>
      <c r="M47" s="6">
        <f>2</f>
        <v>2</v>
      </c>
      <c r="N47" s="6">
        <f>4</f>
        <v>4</v>
      </c>
      <c r="O47" s="9" t="s">
        <v>100</v>
      </c>
    </row>
    <row r="48" spans="2:15" hidden="1" x14ac:dyDescent="0.2">
      <c r="B48" t="s">
        <v>59</v>
      </c>
      <c r="C48" t="s">
        <v>29</v>
      </c>
      <c r="E48" t="s">
        <v>63</v>
      </c>
      <c r="F48" s="7" t="s">
        <v>28</v>
      </c>
      <c r="G48" s="7" t="s">
        <v>28</v>
      </c>
      <c r="H48" s="7" t="s">
        <v>28</v>
      </c>
      <c r="I48" s="7">
        <f>1</f>
        <v>1</v>
      </c>
      <c r="J48" s="7">
        <f>2</f>
        <v>2</v>
      </c>
      <c r="K48" s="7">
        <f>2</f>
        <v>2</v>
      </c>
      <c r="L48" s="7">
        <f>2</f>
        <v>2</v>
      </c>
      <c r="M48" s="7">
        <f>2</f>
        <v>2</v>
      </c>
      <c r="N48" s="7">
        <f>4</f>
        <v>4</v>
      </c>
      <c r="O48" s="9" t="s">
        <v>100</v>
      </c>
    </row>
    <row r="49" spans="2:15" hidden="1" x14ac:dyDescent="0.2">
      <c r="B49" t="s">
        <v>58</v>
      </c>
      <c r="C49" t="s">
        <v>29</v>
      </c>
      <c r="E49" t="s">
        <v>63</v>
      </c>
      <c r="F49" s="7" t="s">
        <v>28</v>
      </c>
      <c r="G49" s="7" t="s">
        <v>28</v>
      </c>
      <c r="H49" s="7" t="s">
        <v>28</v>
      </c>
      <c r="I49" s="7">
        <f>1</f>
        <v>1</v>
      </c>
      <c r="J49" s="7">
        <f>2</f>
        <v>2</v>
      </c>
      <c r="K49" s="7">
        <f>2</f>
        <v>2</v>
      </c>
      <c r="L49" s="7">
        <f>2</f>
        <v>2</v>
      </c>
      <c r="M49" s="7">
        <f>2</f>
        <v>2</v>
      </c>
      <c r="N49" s="7">
        <f>4</f>
        <v>4</v>
      </c>
      <c r="O49" s="9" t="s">
        <v>100</v>
      </c>
    </row>
    <row r="50" spans="2:15" hidden="1" x14ac:dyDescent="0.2">
      <c r="B50" t="s">
        <v>52</v>
      </c>
      <c r="C50" t="s">
        <v>29</v>
      </c>
      <c r="E50" t="s">
        <v>63</v>
      </c>
      <c r="F50" s="7" t="s">
        <v>28</v>
      </c>
      <c r="G50" s="7" t="s">
        <v>28</v>
      </c>
      <c r="H50" s="7" t="s">
        <v>28</v>
      </c>
      <c r="I50" s="7">
        <f>1</f>
        <v>1</v>
      </c>
      <c r="J50" s="7">
        <f>2</f>
        <v>2</v>
      </c>
      <c r="K50" s="7">
        <f>2</f>
        <v>2</v>
      </c>
      <c r="L50" s="7">
        <f>2</f>
        <v>2</v>
      </c>
      <c r="M50" s="7">
        <f>2</f>
        <v>2</v>
      </c>
      <c r="N50" s="7">
        <f>4</f>
        <v>4</v>
      </c>
      <c r="O50" s="9" t="s">
        <v>100</v>
      </c>
    </row>
    <row r="51" spans="2:15" hidden="1" x14ac:dyDescent="0.2">
      <c r="B51" t="s">
        <v>30</v>
      </c>
      <c r="C51" t="s">
        <v>29</v>
      </c>
      <c r="E51" t="s">
        <v>63</v>
      </c>
      <c r="F51" s="7"/>
      <c r="G51" s="7"/>
      <c r="H51" s="7"/>
      <c r="I51" s="7"/>
      <c r="J51" s="7"/>
      <c r="K51" s="7"/>
      <c r="L51" s="7"/>
      <c r="M51" s="7"/>
      <c r="N51" s="7"/>
    </row>
    <row r="52" spans="2:15" hidden="1" x14ac:dyDescent="0.2">
      <c r="B52" t="s">
        <v>55</v>
      </c>
      <c r="C52" t="s">
        <v>48</v>
      </c>
      <c r="E52" t="s">
        <v>63</v>
      </c>
      <c r="F52" s="7" t="s">
        <v>28</v>
      </c>
      <c r="G52" s="7" t="s">
        <v>28</v>
      </c>
      <c r="H52" s="7" t="s">
        <v>28</v>
      </c>
      <c r="I52" s="7">
        <f>1</f>
        <v>1</v>
      </c>
      <c r="J52" s="7">
        <f>2</f>
        <v>2</v>
      </c>
      <c r="K52" s="7">
        <f>2</f>
        <v>2</v>
      </c>
      <c r="L52" s="7">
        <f>2</f>
        <v>2</v>
      </c>
      <c r="M52" s="7">
        <f>2</f>
        <v>2</v>
      </c>
      <c r="N52" s="7">
        <f>4</f>
        <v>4</v>
      </c>
      <c r="O52" s="9" t="s">
        <v>100</v>
      </c>
    </row>
    <row r="53" spans="2:15" hidden="1" x14ac:dyDescent="0.2">
      <c r="B53" t="s">
        <v>60</v>
      </c>
      <c r="C53" t="s">
        <v>1</v>
      </c>
      <c r="E53" t="s">
        <v>63</v>
      </c>
      <c r="F53" s="7" t="s">
        <v>28</v>
      </c>
      <c r="G53" s="6" t="s">
        <v>28</v>
      </c>
      <c r="H53" s="6" t="s">
        <v>28</v>
      </c>
      <c r="I53" s="6">
        <f>1</f>
        <v>1</v>
      </c>
      <c r="J53" s="6">
        <f>2</f>
        <v>2</v>
      </c>
      <c r="K53" s="6">
        <f>2</f>
        <v>2</v>
      </c>
      <c r="L53" s="6">
        <f>2</f>
        <v>2</v>
      </c>
      <c r="M53" s="6">
        <f>2</f>
        <v>2</v>
      </c>
      <c r="N53" s="6">
        <f>4</f>
        <v>4</v>
      </c>
      <c r="O53" s="9" t="s">
        <v>100</v>
      </c>
    </row>
    <row r="54" spans="2:15" hidden="1" x14ac:dyDescent="0.2">
      <c r="B54" t="s">
        <v>59</v>
      </c>
      <c r="C54" t="s">
        <v>1</v>
      </c>
      <c r="E54" t="s">
        <v>63</v>
      </c>
      <c r="F54" s="7" t="s">
        <v>28</v>
      </c>
      <c r="G54" s="7" t="s">
        <v>28</v>
      </c>
      <c r="H54" s="7" t="s">
        <v>28</v>
      </c>
      <c r="I54" s="7">
        <f>1</f>
        <v>1</v>
      </c>
      <c r="J54" s="7">
        <f>2</f>
        <v>2</v>
      </c>
      <c r="K54" s="7">
        <f>2</f>
        <v>2</v>
      </c>
      <c r="L54" s="7">
        <f>2</f>
        <v>2</v>
      </c>
      <c r="M54" s="7">
        <f>2</f>
        <v>2</v>
      </c>
      <c r="N54" s="7">
        <f>4</f>
        <v>4</v>
      </c>
      <c r="O54" s="9" t="s">
        <v>100</v>
      </c>
    </row>
    <row r="55" spans="2:15" hidden="1" x14ac:dyDescent="0.2">
      <c r="B55" t="s">
        <v>58</v>
      </c>
      <c r="C55" t="s">
        <v>1</v>
      </c>
      <c r="E55" t="s">
        <v>63</v>
      </c>
      <c r="F55" s="7" t="s">
        <v>28</v>
      </c>
      <c r="G55" s="7" t="s">
        <v>28</v>
      </c>
      <c r="H55" s="7" t="s">
        <v>28</v>
      </c>
      <c r="I55" s="7">
        <f>1</f>
        <v>1</v>
      </c>
      <c r="J55" s="7">
        <f>2</f>
        <v>2</v>
      </c>
      <c r="K55" s="7">
        <f>2</f>
        <v>2</v>
      </c>
      <c r="L55" s="7">
        <f>2</f>
        <v>2</v>
      </c>
      <c r="M55" s="7">
        <f>2</f>
        <v>2</v>
      </c>
      <c r="N55" s="7">
        <f>4</f>
        <v>4</v>
      </c>
      <c r="O55" s="9" t="s">
        <v>100</v>
      </c>
    </row>
    <row r="56" spans="2:15" hidden="1" x14ac:dyDescent="0.2">
      <c r="B56" t="s">
        <v>52</v>
      </c>
      <c r="C56" t="s">
        <v>1</v>
      </c>
      <c r="E56" t="s">
        <v>63</v>
      </c>
      <c r="F56" s="7" t="s">
        <v>28</v>
      </c>
      <c r="G56" s="7" t="s">
        <v>28</v>
      </c>
      <c r="H56" s="7" t="s">
        <v>28</v>
      </c>
      <c r="I56" s="7">
        <f>1</f>
        <v>1</v>
      </c>
      <c r="J56" s="7">
        <f>2</f>
        <v>2</v>
      </c>
      <c r="K56" s="7">
        <f>2</f>
        <v>2</v>
      </c>
      <c r="L56" s="7">
        <f>2</f>
        <v>2</v>
      </c>
      <c r="M56" s="7">
        <f>2</f>
        <v>2</v>
      </c>
      <c r="N56" s="7">
        <f>4</f>
        <v>4</v>
      </c>
      <c r="O56" s="9" t="s">
        <v>100</v>
      </c>
    </row>
    <row r="57" spans="2:15" hidden="1" x14ac:dyDescent="0.2">
      <c r="B57" t="s">
        <v>61</v>
      </c>
      <c r="C57" t="s">
        <v>29</v>
      </c>
      <c r="E57" t="s">
        <v>62</v>
      </c>
      <c r="F57" s="7" t="s">
        <v>28</v>
      </c>
      <c r="G57" s="6" t="s">
        <v>28</v>
      </c>
      <c r="H57" s="6" t="s">
        <v>28</v>
      </c>
      <c r="I57" s="6">
        <f>1</f>
        <v>1</v>
      </c>
      <c r="J57" s="6">
        <f>2</f>
        <v>2</v>
      </c>
      <c r="K57" s="6">
        <f>2</f>
        <v>2</v>
      </c>
      <c r="L57" s="6">
        <f>2</f>
        <v>2</v>
      </c>
      <c r="M57" s="6">
        <f>2</f>
        <v>2</v>
      </c>
      <c r="N57" s="6">
        <f>4</f>
        <v>4</v>
      </c>
      <c r="O57" s="9" t="s">
        <v>100</v>
      </c>
    </row>
    <row r="58" spans="2:15" hidden="1" x14ac:dyDescent="0.2">
      <c r="B58" t="s">
        <v>61</v>
      </c>
      <c r="C58" t="s">
        <v>1</v>
      </c>
      <c r="E58" t="s">
        <v>62</v>
      </c>
      <c r="F58" s="7" t="s">
        <v>28</v>
      </c>
      <c r="G58" s="6" t="s">
        <v>28</v>
      </c>
      <c r="H58" s="6" t="s">
        <v>28</v>
      </c>
      <c r="I58" s="6">
        <f>1</f>
        <v>1</v>
      </c>
      <c r="J58" s="6">
        <f>2</f>
        <v>2</v>
      </c>
      <c r="K58" s="6">
        <f>2</f>
        <v>2</v>
      </c>
      <c r="L58" s="6">
        <f>2</f>
        <v>2</v>
      </c>
      <c r="M58" s="6">
        <f>2</f>
        <v>2</v>
      </c>
      <c r="N58" s="6">
        <f>4</f>
        <v>4</v>
      </c>
      <c r="O58" s="9" t="s">
        <v>100</v>
      </c>
    </row>
    <row r="59" spans="2:15" hidden="1" x14ac:dyDescent="0.2">
      <c r="B59" t="s">
        <v>51</v>
      </c>
      <c r="C59" t="s">
        <v>29</v>
      </c>
      <c r="E59" t="s">
        <v>72</v>
      </c>
      <c r="F59" s="7" t="s">
        <v>28</v>
      </c>
      <c r="G59" s="6" t="s">
        <v>28</v>
      </c>
      <c r="H59" s="6" t="s">
        <v>28</v>
      </c>
      <c r="I59" s="6">
        <f>1</f>
        <v>1</v>
      </c>
      <c r="J59" s="6">
        <f>2</f>
        <v>2</v>
      </c>
      <c r="K59" s="6">
        <f>2</f>
        <v>2</v>
      </c>
      <c r="L59" s="6">
        <f>2</f>
        <v>2</v>
      </c>
      <c r="M59" s="6">
        <f>2</f>
        <v>2</v>
      </c>
      <c r="N59" s="6">
        <f>4</f>
        <v>4</v>
      </c>
      <c r="O59" s="9" t="s">
        <v>100</v>
      </c>
    </row>
    <row r="60" spans="2:15" hidden="1" x14ac:dyDescent="0.2">
      <c r="B60" t="s">
        <v>51</v>
      </c>
      <c r="C60" t="s">
        <v>1</v>
      </c>
      <c r="E60" t="s">
        <v>72</v>
      </c>
      <c r="F60" s="7" t="s">
        <v>28</v>
      </c>
      <c r="G60" s="6" t="s">
        <v>28</v>
      </c>
      <c r="H60" s="6" t="s">
        <v>28</v>
      </c>
      <c r="I60" s="6">
        <f>1</f>
        <v>1</v>
      </c>
      <c r="J60" s="6">
        <f>2</f>
        <v>2</v>
      </c>
      <c r="K60" s="6">
        <f>2</f>
        <v>2</v>
      </c>
      <c r="L60" s="6">
        <f>2</f>
        <v>2</v>
      </c>
      <c r="M60" s="6">
        <f>2</f>
        <v>2</v>
      </c>
      <c r="N60" s="6">
        <f>4</f>
        <v>4</v>
      </c>
      <c r="O60" s="9" t="s">
        <v>100</v>
      </c>
    </row>
    <row r="61" spans="2:15" x14ac:dyDescent="0.2">
      <c r="B61" t="s">
        <v>89</v>
      </c>
      <c r="C61" t="s">
        <v>130</v>
      </c>
    </row>
    <row r="62" spans="2:15" x14ac:dyDescent="0.2">
      <c r="B62" t="s">
        <v>91</v>
      </c>
      <c r="C62" t="s">
        <v>131</v>
      </c>
    </row>
    <row r="63" spans="2:15" x14ac:dyDescent="0.2">
      <c r="B63" t="s">
        <v>92</v>
      </c>
      <c r="C63" t="s">
        <v>132</v>
      </c>
    </row>
    <row r="64" spans="2:15" x14ac:dyDescent="0.2">
      <c r="B64" t="s">
        <v>129</v>
      </c>
    </row>
  </sheetData>
  <sortState xmlns:xlrd2="http://schemas.microsoft.com/office/spreadsheetml/2017/richdata2" ref="A2:R64">
    <sortCondition descending="1" ref="E2:E64"/>
    <sortCondition ref="C2:C64"/>
    <sortCondition ref="B2:B6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01DBB-77BE-0844-A008-799238377541}">
  <dimension ref="A1:P60"/>
  <sheetViews>
    <sheetView zoomScale="110" zoomScaleNormal="110" workbookViewId="0">
      <selection sqref="A1:XFD1048576"/>
    </sheetView>
  </sheetViews>
  <sheetFormatPr baseColWidth="10" defaultRowHeight="16" x14ac:dyDescent="0.2"/>
  <cols>
    <col min="1" max="1" width="14.5" bestFit="1" customWidth="1"/>
    <col min="2" max="2" width="6.83203125" bestFit="1" customWidth="1"/>
    <col min="3" max="3" width="8.83203125" bestFit="1" customWidth="1"/>
    <col min="4" max="4" width="8.83203125" style="1" bestFit="1" customWidth="1"/>
    <col min="5" max="8" width="5.1640625" style="1" bestFit="1" customWidth="1"/>
    <col min="9" max="9" width="5.6640625" style="1" bestFit="1" customWidth="1"/>
    <col min="10" max="11" width="5.1640625" style="1" bestFit="1" customWidth="1"/>
    <col min="12" max="12" width="9.83203125" style="1" bestFit="1" customWidth="1"/>
    <col min="13" max="13" width="50.1640625" style="9" bestFit="1" customWidth="1"/>
    <col min="14" max="14" width="16.83203125" style="9" bestFit="1" customWidth="1"/>
    <col min="15" max="15" width="10.83203125" style="9"/>
  </cols>
  <sheetData>
    <row r="1" spans="1:16" x14ac:dyDescent="0.2">
      <c r="A1" t="s">
        <v>38</v>
      </c>
      <c r="B1" t="s">
        <v>39</v>
      </c>
      <c r="C1" t="s">
        <v>40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36</v>
      </c>
      <c r="M1" s="9" t="s">
        <v>37</v>
      </c>
      <c r="N1" s="9" t="s">
        <v>73</v>
      </c>
      <c r="O1" s="9" t="s">
        <v>74</v>
      </c>
    </row>
    <row r="2" spans="1:16" x14ac:dyDescent="0.2">
      <c r="A2" t="s">
        <v>0</v>
      </c>
      <c r="B2" t="s">
        <v>29</v>
      </c>
      <c r="C2" t="s">
        <v>33</v>
      </c>
      <c r="D2" s="8"/>
      <c r="E2" s="3" t="s">
        <v>28</v>
      </c>
      <c r="F2" s="3" t="s">
        <v>28</v>
      </c>
      <c r="G2" s="3">
        <v>1</v>
      </c>
      <c r="H2" s="3">
        <v>2</v>
      </c>
      <c r="I2" s="3">
        <v>2</v>
      </c>
      <c r="J2" s="3">
        <v>6</v>
      </c>
      <c r="K2" s="3">
        <v>5</v>
      </c>
      <c r="L2" s="3">
        <v>8</v>
      </c>
      <c r="M2" s="9" t="s">
        <v>41</v>
      </c>
      <c r="N2" s="13" t="s">
        <v>75</v>
      </c>
      <c r="O2" s="13" t="s">
        <v>76</v>
      </c>
    </row>
    <row r="3" spans="1:16" x14ac:dyDescent="0.2">
      <c r="A3" t="s">
        <v>9</v>
      </c>
      <c r="B3" t="s">
        <v>29</v>
      </c>
      <c r="C3" t="s">
        <v>33</v>
      </c>
      <c r="D3" s="8"/>
      <c r="E3" s="3" t="s">
        <v>28</v>
      </c>
      <c r="F3" s="3" t="s">
        <v>28</v>
      </c>
      <c r="G3" s="3">
        <v>3</v>
      </c>
      <c r="H3" s="3">
        <v>1</v>
      </c>
      <c r="I3" s="3">
        <v>1</v>
      </c>
      <c r="J3" s="3">
        <v>2</v>
      </c>
      <c r="K3" s="3">
        <v>2</v>
      </c>
      <c r="L3" s="3">
        <v>4</v>
      </c>
      <c r="M3" s="9" t="s">
        <v>81</v>
      </c>
      <c r="N3" s="13" t="s">
        <v>77</v>
      </c>
      <c r="O3" s="13" t="s">
        <v>78</v>
      </c>
    </row>
    <row r="4" spans="1:16" x14ac:dyDescent="0.2">
      <c r="A4" t="s">
        <v>13</v>
      </c>
      <c r="B4" t="s">
        <v>29</v>
      </c>
      <c r="C4" t="s">
        <v>33</v>
      </c>
      <c r="D4" s="8"/>
      <c r="E4" s="3" t="s">
        <v>28</v>
      </c>
      <c r="F4" s="3" t="s">
        <v>28</v>
      </c>
      <c r="G4" s="3" t="s">
        <v>28</v>
      </c>
      <c r="H4" s="3">
        <v>2</v>
      </c>
      <c r="I4" s="3">
        <v>3</v>
      </c>
      <c r="J4" s="3">
        <v>2</v>
      </c>
      <c r="K4" s="3">
        <v>2</v>
      </c>
      <c r="L4" s="3">
        <v>2</v>
      </c>
      <c r="M4" s="9" t="s">
        <v>35</v>
      </c>
      <c r="N4" s="13" t="s">
        <v>77</v>
      </c>
      <c r="O4" s="13" t="s">
        <v>79</v>
      </c>
    </row>
    <row r="5" spans="1:16" x14ac:dyDescent="0.2">
      <c r="A5" t="s">
        <v>4</v>
      </c>
      <c r="B5" t="s">
        <v>29</v>
      </c>
      <c r="C5" t="s">
        <v>33</v>
      </c>
      <c r="D5" s="8"/>
      <c r="E5" s="3" t="s">
        <v>28</v>
      </c>
      <c r="F5" s="3" t="s">
        <v>28</v>
      </c>
      <c r="G5" s="3" t="s">
        <v>28</v>
      </c>
      <c r="H5" s="3">
        <v>3</v>
      </c>
      <c r="I5" s="3">
        <v>2</v>
      </c>
      <c r="J5" s="3">
        <v>3</v>
      </c>
      <c r="K5" s="3">
        <f>1+1</f>
        <v>2</v>
      </c>
      <c r="L5" s="3">
        <v>3</v>
      </c>
      <c r="M5" s="9" t="s">
        <v>32</v>
      </c>
      <c r="N5" s="13" t="s">
        <v>80</v>
      </c>
      <c r="O5" s="13">
        <v>1422</v>
      </c>
    </row>
    <row r="6" spans="1:16" x14ac:dyDescent="0.2">
      <c r="A6" t="s">
        <v>17</v>
      </c>
      <c r="B6" t="s">
        <v>29</v>
      </c>
      <c r="C6" t="s">
        <v>33</v>
      </c>
      <c r="D6" s="8"/>
      <c r="E6" s="3" t="s">
        <v>28</v>
      </c>
      <c r="F6" s="3" t="s">
        <v>28</v>
      </c>
      <c r="G6" s="3">
        <f>1+2</f>
        <v>3</v>
      </c>
      <c r="H6" s="3">
        <f>3+2</f>
        <v>5</v>
      </c>
      <c r="I6" s="3">
        <f>2+2+1</f>
        <v>5</v>
      </c>
      <c r="J6" s="3">
        <f>2+2+1</f>
        <v>5</v>
      </c>
      <c r="K6" s="3">
        <f>1+2</f>
        <v>3</v>
      </c>
      <c r="L6" s="3">
        <f>2+1</f>
        <v>3</v>
      </c>
      <c r="M6" s="9" t="s">
        <v>31</v>
      </c>
      <c r="N6" s="13" t="s">
        <v>98</v>
      </c>
      <c r="O6" s="13">
        <v>1338</v>
      </c>
    </row>
    <row r="7" spans="1:16" x14ac:dyDescent="0.2">
      <c r="A7" t="s">
        <v>27</v>
      </c>
      <c r="B7" t="s">
        <v>48</v>
      </c>
      <c r="C7" t="s">
        <v>33</v>
      </c>
      <c r="D7" s="8"/>
      <c r="E7" s="3" t="s">
        <v>28</v>
      </c>
      <c r="F7" s="3" t="s">
        <v>28</v>
      </c>
      <c r="G7" s="3">
        <v>1</v>
      </c>
      <c r="H7" s="3" t="s">
        <v>28</v>
      </c>
      <c r="I7" s="3" t="s">
        <v>28</v>
      </c>
      <c r="J7" s="3" t="s">
        <v>28</v>
      </c>
      <c r="K7" s="3" t="s">
        <v>28</v>
      </c>
      <c r="L7" s="3" t="s">
        <v>28</v>
      </c>
      <c r="M7" s="9" t="s">
        <v>47</v>
      </c>
    </row>
    <row r="8" spans="1:16" x14ac:dyDescent="0.2">
      <c r="A8" t="s">
        <v>42</v>
      </c>
      <c r="B8" t="s">
        <v>48</v>
      </c>
      <c r="C8" t="s">
        <v>33</v>
      </c>
      <c r="D8" s="8"/>
      <c r="E8" s="3" t="s">
        <v>28</v>
      </c>
      <c r="F8" s="3" t="s">
        <v>28</v>
      </c>
      <c r="G8" s="3"/>
      <c r="H8" s="3">
        <v>2</v>
      </c>
      <c r="I8" s="3">
        <v>1</v>
      </c>
      <c r="J8" s="3">
        <v>2</v>
      </c>
      <c r="K8" s="3" t="s">
        <v>28</v>
      </c>
      <c r="L8" s="3">
        <v>3</v>
      </c>
      <c r="M8" s="9" t="s">
        <v>45</v>
      </c>
    </row>
    <row r="9" spans="1:16" x14ac:dyDescent="0.2">
      <c r="A9" t="s">
        <v>0</v>
      </c>
      <c r="B9" t="s">
        <v>1</v>
      </c>
      <c r="C9" t="s">
        <v>33</v>
      </c>
      <c r="D9" s="8"/>
      <c r="E9" s="4" t="s">
        <v>28</v>
      </c>
      <c r="F9" s="4">
        <v>1</v>
      </c>
      <c r="G9" s="4">
        <v>2</v>
      </c>
      <c r="H9" s="4">
        <v>2</v>
      </c>
      <c r="I9" s="4">
        <v>2</v>
      </c>
      <c r="J9" s="4">
        <v>4</v>
      </c>
      <c r="K9" s="4">
        <v>1</v>
      </c>
      <c r="L9" s="4">
        <v>2</v>
      </c>
      <c r="N9" s="12" t="s">
        <v>88</v>
      </c>
      <c r="O9" s="10"/>
      <c r="P9" s="11"/>
    </row>
    <row r="10" spans="1:16" x14ac:dyDescent="0.2">
      <c r="A10" t="s">
        <v>9</v>
      </c>
      <c r="B10" t="s">
        <v>1</v>
      </c>
      <c r="C10" t="s">
        <v>33</v>
      </c>
      <c r="D10" s="8"/>
      <c r="E10" s="4" t="s">
        <v>28</v>
      </c>
      <c r="F10" s="4" t="s">
        <v>28</v>
      </c>
      <c r="G10" s="4">
        <v>1</v>
      </c>
      <c r="H10" s="4">
        <v>4</v>
      </c>
      <c r="I10" s="4">
        <v>2</v>
      </c>
      <c r="J10" s="4">
        <v>2</v>
      </c>
      <c r="K10" s="4">
        <v>3</v>
      </c>
      <c r="L10" s="4">
        <v>5</v>
      </c>
      <c r="N10" s="10" t="s">
        <v>89</v>
      </c>
      <c r="O10" s="10" t="s">
        <v>90</v>
      </c>
      <c r="P10" s="11"/>
    </row>
    <row r="11" spans="1:16" x14ac:dyDescent="0.2">
      <c r="A11" t="s">
        <v>13</v>
      </c>
      <c r="B11" t="s">
        <v>1</v>
      </c>
      <c r="C11" t="s">
        <v>33</v>
      </c>
      <c r="D11" s="8"/>
      <c r="E11" s="4" t="s">
        <v>28</v>
      </c>
      <c r="F11" s="4" t="s">
        <v>28</v>
      </c>
      <c r="G11" s="4">
        <v>2</v>
      </c>
      <c r="H11" s="4">
        <v>2</v>
      </c>
      <c r="I11" s="4">
        <v>2</v>
      </c>
      <c r="J11" s="4">
        <v>2</v>
      </c>
      <c r="K11" s="4">
        <v>3</v>
      </c>
      <c r="L11" s="4">
        <v>5</v>
      </c>
      <c r="N11" s="10" t="s">
        <v>91</v>
      </c>
      <c r="O11" s="10" t="s">
        <v>94</v>
      </c>
      <c r="P11" s="11"/>
    </row>
    <row r="12" spans="1:16" x14ac:dyDescent="0.2">
      <c r="A12" t="s">
        <v>4</v>
      </c>
      <c r="B12" t="s">
        <v>1</v>
      </c>
      <c r="C12" t="s">
        <v>33</v>
      </c>
      <c r="D12" s="8"/>
      <c r="E12" s="4" t="s">
        <v>28</v>
      </c>
      <c r="F12" s="4" t="s">
        <v>28</v>
      </c>
      <c r="G12" s="4">
        <v>1</v>
      </c>
      <c r="H12" s="4">
        <v>4</v>
      </c>
      <c r="I12" s="4">
        <v>2</v>
      </c>
      <c r="J12" s="4">
        <v>2</v>
      </c>
      <c r="K12" s="4">
        <v>2</v>
      </c>
      <c r="L12" s="4">
        <v>2</v>
      </c>
      <c r="N12" s="10" t="s">
        <v>92</v>
      </c>
      <c r="O12" s="10" t="s">
        <v>93</v>
      </c>
      <c r="P12" s="11"/>
    </row>
    <row r="13" spans="1:16" x14ac:dyDescent="0.2">
      <c r="A13" t="s">
        <v>17</v>
      </c>
      <c r="B13" t="s">
        <v>1</v>
      </c>
      <c r="C13" t="s">
        <v>33</v>
      </c>
      <c r="D13" s="8"/>
      <c r="E13" s="4" t="s">
        <v>28</v>
      </c>
      <c r="F13" s="4">
        <v>1</v>
      </c>
      <c r="G13" s="4">
        <f>3+2</f>
        <v>5</v>
      </c>
      <c r="H13" s="4">
        <f>3+1</f>
        <v>4</v>
      </c>
      <c r="I13" s="4">
        <f>3+2+1</f>
        <v>6</v>
      </c>
      <c r="J13" s="4">
        <f>2+1+3</f>
        <v>6</v>
      </c>
      <c r="K13" s="4">
        <f>2+3</f>
        <v>5</v>
      </c>
      <c r="L13" s="4">
        <f>3+3</f>
        <v>6</v>
      </c>
      <c r="N13" s="10" t="s">
        <v>95</v>
      </c>
      <c r="O13" s="10" t="s">
        <v>103</v>
      </c>
      <c r="P13" s="11"/>
    </row>
    <row r="14" spans="1:16" x14ac:dyDescent="0.2">
      <c r="A14" t="s">
        <v>5</v>
      </c>
      <c r="B14" t="s">
        <v>29</v>
      </c>
      <c r="C14" t="s">
        <v>34</v>
      </c>
      <c r="D14" s="5">
        <v>3</v>
      </c>
      <c r="E14" s="5">
        <v>1</v>
      </c>
      <c r="F14" s="5">
        <v>1</v>
      </c>
      <c r="G14" s="5">
        <v>3</v>
      </c>
      <c r="H14" s="5">
        <v>3</v>
      </c>
      <c r="I14" s="5">
        <v>4</v>
      </c>
      <c r="J14" s="5">
        <v>4</v>
      </c>
      <c r="K14" s="5">
        <v>1</v>
      </c>
      <c r="L14" s="5">
        <v>2</v>
      </c>
    </row>
    <row r="15" spans="1:16" x14ac:dyDescent="0.2">
      <c r="A15" t="s">
        <v>2</v>
      </c>
      <c r="B15" t="s">
        <v>29</v>
      </c>
      <c r="C15" t="s">
        <v>34</v>
      </c>
      <c r="D15" s="5">
        <f>2+2</f>
        <v>4</v>
      </c>
      <c r="E15" s="5" t="s">
        <v>28</v>
      </c>
      <c r="F15" s="5">
        <f>3</f>
        <v>3</v>
      </c>
      <c r="G15" s="5">
        <f>2+3</f>
        <v>5</v>
      </c>
      <c r="H15" s="5">
        <f>1+1</f>
        <v>2</v>
      </c>
      <c r="I15" s="5">
        <f>2+4</f>
        <v>6</v>
      </c>
      <c r="J15" s="5">
        <f>1+2</f>
        <v>3</v>
      </c>
      <c r="K15" s="5">
        <f>1+3</f>
        <v>4</v>
      </c>
      <c r="L15" s="5">
        <f>4+3</f>
        <v>7</v>
      </c>
      <c r="M15" s="9" t="s">
        <v>96</v>
      </c>
    </row>
    <row r="16" spans="1:16" x14ac:dyDescent="0.2">
      <c r="A16" t="s">
        <v>15</v>
      </c>
      <c r="B16" t="s">
        <v>29</v>
      </c>
      <c r="C16" t="s">
        <v>34</v>
      </c>
      <c r="D16" s="5">
        <f>3+1</f>
        <v>4</v>
      </c>
      <c r="E16" s="5">
        <f>3+2+2</f>
        <v>7</v>
      </c>
      <c r="F16" s="5">
        <f>2+5+1</f>
        <v>8</v>
      </c>
      <c r="G16" s="5">
        <f>3+2</f>
        <v>5</v>
      </c>
      <c r="H16" s="5">
        <f>1+3</f>
        <v>4</v>
      </c>
      <c r="I16" s="5">
        <f>1</f>
        <v>1</v>
      </c>
      <c r="J16" s="5">
        <f>2+1</f>
        <v>3</v>
      </c>
      <c r="K16" s="5">
        <f>1+1</f>
        <v>2</v>
      </c>
      <c r="L16" s="5">
        <f>1+1</f>
        <v>2</v>
      </c>
      <c r="M16" s="9" t="s">
        <v>70</v>
      </c>
    </row>
    <row r="17" spans="1:13" hidden="1" x14ac:dyDescent="0.2">
      <c r="A17" t="s">
        <v>30</v>
      </c>
      <c r="B17" t="s">
        <v>29</v>
      </c>
      <c r="C17" t="s">
        <v>34</v>
      </c>
      <c r="D17" s="5" t="s">
        <v>26</v>
      </c>
      <c r="E17" s="5" t="s">
        <v>28</v>
      </c>
      <c r="F17" s="5" t="s">
        <v>28</v>
      </c>
      <c r="G17" s="5" t="s">
        <v>26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</row>
    <row r="18" spans="1:13" hidden="1" x14ac:dyDescent="0.2">
      <c r="A18" t="s">
        <v>82</v>
      </c>
      <c r="B18" t="s">
        <v>29</v>
      </c>
      <c r="C18" t="s">
        <v>34</v>
      </c>
      <c r="D18" s="5" t="s">
        <v>26</v>
      </c>
      <c r="E18" s="5" t="s">
        <v>28</v>
      </c>
      <c r="F18" s="5" t="s">
        <v>26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</row>
    <row r="19" spans="1:13" x14ac:dyDescent="0.2">
      <c r="A19" t="s">
        <v>10</v>
      </c>
      <c r="B19" t="s">
        <v>29</v>
      </c>
      <c r="C19" t="s">
        <v>34</v>
      </c>
      <c r="D19" s="5">
        <v>1</v>
      </c>
      <c r="E19" s="5">
        <v>2</v>
      </c>
      <c r="F19" s="5" t="s">
        <v>28</v>
      </c>
      <c r="G19" s="5">
        <f>1+1</f>
        <v>2</v>
      </c>
      <c r="H19" s="5">
        <f>2+2</f>
        <v>4</v>
      </c>
      <c r="I19" s="5">
        <f>2</f>
        <v>2</v>
      </c>
      <c r="J19" s="5">
        <f>1+1</f>
        <v>2</v>
      </c>
      <c r="K19" s="5">
        <f>1+1</f>
        <v>2</v>
      </c>
      <c r="L19" s="5">
        <f>5+5</f>
        <v>10</v>
      </c>
      <c r="M19" s="9" t="s">
        <v>101</v>
      </c>
    </row>
    <row r="20" spans="1:13" x14ac:dyDescent="0.2">
      <c r="A20" t="s">
        <v>7</v>
      </c>
      <c r="B20" t="s">
        <v>29</v>
      </c>
      <c r="C20" t="s">
        <v>34</v>
      </c>
      <c r="D20" s="5">
        <f>3+1</f>
        <v>4</v>
      </c>
      <c r="E20" s="5">
        <f>1</f>
        <v>1</v>
      </c>
      <c r="F20" s="5">
        <f>3</f>
        <v>3</v>
      </c>
      <c r="G20" s="5">
        <f>3+3</f>
        <v>6</v>
      </c>
      <c r="H20" s="5">
        <f>2+4</f>
        <v>6</v>
      </c>
      <c r="I20" s="5">
        <f>2+1</f>
        <v>3</v>
      </c>
      <c r="J20" s="5">
        <f>2+1</f>
        <v>3</v>
      </c>
      <c r="K20" s="5">
        <f>1</f>
        <v>1</v>
      </c>
      <c r="L20" s="5">
        <f>3+1</f>
        <v>4</v>
      </c>
    </row>
    <row r="21" spans="1:13" x14ac:dyDescent="0.2">
      <c r="A21" t="s">
        <v>12</v>
      </c>
      <c r="B21" t="s">
        <v>29</v>
      </c>
      <c r="C21" t="s">
        <v>34</v>
      </c>
      <c r="D21" s="5">
        <f>2</f>
        <v>2</v>
      </c>
      <c r="E21" s="5" t="s">
        <v>28</v>
      </c>
      <c r="F21" s="5">
        <f>1</f>
        <v>1</v>
      </c>
      <c r="G21" s="5">
        <f>2</f>
        <v>2</v>
      </c>
      <c r="H21" s="5">
        <f>2</f>
        <v>2</v>
      </c>
      <c r="I21" s="5">
        <f>2</f>
        <v>2</v>
      </c>
      <c r="J21" s="5">
        <f>1</f>
        <v>1</v>
      </c>
      <c r="K21" s="5">
        <f>4</f>
        <v>4</v>
      </c>
      <c r="L21" s="5">
        <f>4</f>
        <v>4</v>
      </c>
      <c r="M21" s="9" t="s">
        <v>102</v>
      </c>
    </row>
    <row r="22" spans="1:13" x14ac:dyDescent="0.2">
      <c r="A22" t="s">
        <v>6</v>
      </c>
      <c r="B22" t="s">
        <v>48</v>
      </c>
      <c r="C22" t="s">
        <v>34</v>
      </c>
      <c r="D22" s="5" t="s">
        <v>28</v>
      </c>
      <c r="E22" s="5" t="s">
        <v>28</v>
      </c>
      <c r="F22" s="6">
        <v>1</v>
      </c>
      <c r="G22" s="6">
        <v>1</v>
      </c>
      <c r="H22" s="6">
        <v>1</v>
      </c>
      <c r="I22" s="6" t="s">
        <v>28</v>
      </c>
      <c r="J22" s="6" t="s">
        <v>28</v>
      </c>
      <c r="K22" s="6" t="s">
        <v>28</v>
      </c>
      <c r="L22" s="6" t="s">
        <v>28</v>
      </c>
      <c r="M22" s="9" t="s">
        <v>43</v>
      </c>
    </row>
    <row r="23" spans="1:13" x14ac:dyDescent="0.2">
      <c r="A23" t="s">
        <v>3</v>
      </c>
      <c r="B23" t="s">
        <v>48</v>
      </c>
      <c r="C23" t="s">
        <v>34</v>
      </c>
      <c r="D23" s="5" t="s">
        <v>28</v>
      </c>
      <c r="E23" s="5" t="s">
        <v>28</v>
      </c>
      <c r="F23" s="6" t="s">
        <v>28</v>
      </c>
      <c r="G23" s="6" t="s">
        <v>28</v>
      </c>
      <c r="H23" s="6" t="s">
        <v>28</v>
      </c>
      <c r="I23" s="6">
        <v>1</v>
      </c>
      <c r="J23" s="6" t="s">
        <v>28</v>
      </c>
      <c r="K23" s="6" t="s">
        <v>28</v>
      </c>
      <c r="L23" s="6" t="s">
        <v>28</v>
      </c>
      <c r="M23" s="9" t="s">
        <v>97</v>
      </c>
    </row>
    <row r="24" spans="1:13" x14ac:dyDescent="0.2">
      <c r="A24" t="s">
        <v>16</v>
      </c>
      <c r="B24" t="s">
        <v>48</v>
      </c>
      <c r="C24" t="s">
        <v>34</v>
      </c>
      <c r="D24" s="5" t="s">
        <v>28</v>
      </c>
      <c r="E24" s="5" t="s">
        <v>28</v>
      </c>
      <c r="F24" s="6" t="s">
        <v>28</v>
      </c>
      <c r="G24" s="6">
        <v>1</v>
      </c>
      <c r="H24" s="6" t="s">
        <v>28</v>
      </c>
      <c r="I24" s="6" t="s">
        <v>28</v>
      </c>
      <c r="J24" s="6" t="s">
        <v>28</v>
      </c>
      <c r="K24" s="6" t="s">
        <v>28</v>
      </c>
      <c r="L24" s="6">
        <v>1</v>
      </c>
    </row>
    <row r="25" spans="1:13" hidden="1" x14ac:dyDescent="0.2">
      <c r="A25" t="s">
        <v>86</v>
      </c>
      <c r="B25" t="s">
        <v>48</v>
      </c>
      <c r="C25" t="s">
        <v>34</v>
      </c>
      <c r="D25" s="5" t="s">
        <v>28</v>
      </c>
      <c r="E25" s="5" t="s">
        <v>28</v>
      </c>
      <c r="F25" s="6" t="s">
        <v>28</v>
      </c>
      <c r="G25" s="6" t="s">
        <v>28</v>
      </c>
      <c r="H25" s="6" t="s">
        <v>28</v>
      </c>
      <c r="I25" s="6" t="s">
        <v>26</v>
      </c>
      <c r="J25" s="6" t="s">
        <v>28</v>
      </c>
      <c r="K25" s="6" t="s">
        <v>28</v>
      </c>
      <c r="L25" s="6" t="s">
        <v>26</v>
      </c>
      <c r="M25" s="9" t="s">
        <v>87</v>
      </c>
    </row>
    <row r="26" spans="1:13" hidden="1" x14ac:dyDescent="0.2">
      <c r="A26" t="s">
        <v>83</v>
      </c>
      <c r="B26" t="s">
        <v>48</v>
      </c>
      <c r="C26" t="s">
        <v>34</v>
      </c>
      <c r="D26" s="5" t="s">
        <v>28</v>
      </c>
      <c r="E26" s="5" t="s">
        <v>28</v>
      </c>
      <c r="F26" s="6" t="s">
        <v>28</v>
      </c>
      <c r="G26" s="6" t="s">
        <v>28</v>
      </c>
      <c r="H26" s="6" t="s">
        <v>28</v>
      </c>
      <c r="I26" s="6" t="s">
        <v>28</v>
      </c>
      <c r="J26" s="6" t="s">
        <v>26</v>
      </c>
      <c r="K26" s="6" t="s">
        <v>28</v>
      </c>
      <c r="L26" s="6" t="s">
        <v>28</v>
      </c>
      <c r="M26" s="9" t="s">
        <v>84</v>
      </c>
    </row>
    <row r="27" spans="1:13" x14ac:dyDescent="0.2">
      <c r="A27" t="s">
        <v>11</v>
      </c>
      <c r="B27" t="s">
        <v>48</v>
      </c>
      <c r="C27" t="s">
        <v>34</v>
      </c>
      <c r="D27" s="5" t="s">
        <v>28</v>
      </c>
      <c r="E27" s="5" t="s">
        <v>28</v>
      </c>
      <c r="F27" s="6" t="s">
        <v>28</v>
      </c>
      <c r="G27" s="6">
        <v>1</v>
      </c>
      <c r="H27" s="6" t="s">
        <v>28</v>
      </c>
      <c r="I27" s="6" t="s">
        <v>28</v>
      </c>
      <c r="J27" s="6" t="s">
        <v>28</v>
      </c>
      <c r="K27" s="6">
        <f>2</f>
        <v>2</v>
      </c>
      <c r="L27" s="6">
        <f>4</f>
        <v>4</v>
      </c>
      <c r="M27" s="9" t="s">
        <v>99</v>
      </c>
    </row>
    <row r="28" spans="1:13" x14ac:dyDescent="0.2">
      <c r="A28" t="s">
        <v>8</v>
      </c>
      <c r="B28" t="s">
        <v>48</v>
      </c>
      <c r="C28" t="s">
        <v>34</v>
      </c>
      <c r="D28" s="5" t="s">
        <v>28</v>
      </c>
      <c r="E28" s="5" t="s">
        <v>28</v>
      </c>
      <c r="F28" s="6" t="s">
        <v>28</v>
      </c>
      <c r="G28" s="6">
        <v>1</v>
      </c>
      <c r="H28" s="6" t="s">
        <v>28</v>
      </c>
      <c r="I28" s="6">
        <v>1</v>
      </c>
      <c r="J28" s="6" t="s">
        <v>28</v>
      </c>
      <c r="K28" s="6" t="s">
        <v>28</v>
      </c>
      <c r="L28" s="6">
        <f>4</f>
        <v>4</v>
      </c>
      <c r="M28" s="9" t="s">
        <v>85</v>
      </c>
    </row>
    <row r="29" spans="1:13" x14ac:dyDescent="0.2">
      <c r="A29" t="s">
        <v>14</v>
      </c>
      <c r="B29" t="s">
        <v>48</v>
      </c>
      <c r="C29" t="s">
        <v>34</v>
      </c>
      <c r="D29" s="5">
        <v>1</v>
      </c>
      <c r="E29" s="5" t="s">
        <v>28</v>
      </c>
      <c r="F29" s="6" t="s">
        <v>28</v>
      </c>
      <c r="G29" s="6">
        <v>1</v>
      </c>
      <c r="H29" s="6">
        <v>1</v>
      </c>
      <c r="I29" s="6">
        <f>1</f>
        <v>1</v>
      </c>
      <c r="J29" s="6">
        <v>1</v>
      </c>
      <c r="K29" s="6">
        <v>1</v>
      </c>
      <c r="L29" s="6">
        <f>2+2</f>
        <v>4</v>
      </c>
      <c r="M29" s="9" t="s">
        <v>57</v>
      </c>
    </row>
    <row r="30" spans="1:13" hidden="1" x14ac:dyDescent="0.2">
      <c r="A30" t="s">
        <v>50</v>
      </c>
      <c r="B30" t="s">
        <v>1</v>
      </c>
      <c r="C30" t="s">
        <v>34</v>
      </c>
      <c r="D30" s="5" t="s">
        <v>28</v>
      </c>
      <c r="E30" s="5" t="s">
        <v>28</v>
      </c>
      <c r="F30" s="6" t="s">
        <v>28</v>
      </c>
      <c r="G30" s="6" t="s">
        <v>28</v>
      </c>
      <c r="H30" s="6" t="s">
        <v>26</v>
      </c>
      <c r="I30" s="6" t="s">
        <v>28</v>
      </c>
      <c r="J30" s="6" t="s">
        <v>28</v>
      </c>
      <c r="K30" s="6" t="s">
        <v>28</v>
      </c>
      <c r="L30" s="6" t="s">
        <v>26</v>
      </c>
    </row>
    <row r="31" spans="1:13" x14ac:dyDescent="0.2">
      <c r="A31" t="s">
        <v>5</v>
      </c>
      <c r="B31" t="s">
        <v>1</v>
      </c>
      <c r="C31" t="s">
        <v>34</v>
      </c>
      <c r="D31" s="5" t="s">
        <v>28</v>
      </c>
      <c r="E31" s="5" t="s">
        <v>28</v>
      </c>
      <c r="F31" s="6" t="s">
        <v>28</v>
      </c>
      <c r="G31" s="6" t="s">
        <v>28</v>
      </c>
      <c r="H31" s="6"/>
      <c r="I31" s="6" t="s">
        <v>28</v>
      </c>
      <c r="J31" s="6" t="s">
        <v>28</v>
      </c>
      <c r="K31" s="6" t="s">
        <v>28</v>
      </c>
      <c r="L31" s="6" t="s">
        <v>28</v>
      </c>
    </row>
    <row r="32" spans="1:13" x14ac:dyDescent="0.2">
      <c r="A32" t="s">
        <v>2</v>
      </c>
      <c r="B32" t="s">
        <v>1</v>
      </c>
      <c r="C32" t="s">
        <v>34</v>
      </c>
      <c r="D32" s="5" t="s">
        <v>28</v>
      </c>
      <c r="E32" s="5" t="s">
        <v>28</v>
      </c>
      <c r="F32" s="6" t="s">
        <v>28</v>
      </c>
      <c r="G32" s="6" t="s">
        <v>28</v>
      </c>
      <c r="H32" s="6"/>
      <c r="I32" s="6" t="s">
        <v>28</v>
      </c>
      <c r="J32" s="6" t="s">
        <v>28</v>
      </c>
      <c r="K32" s="6" t="s">
        <v>28</v>
      </c>
      <c r="L32" s="6" t="s">
        <v>28</v>
      </c>
    </row>
    <row r="33" spans="1:13" x14ac:dyDescent="0.2">
      <c r="A33" t="s">
        <v>15</v>
      </c>
      <c r="B33" t="s">
        <v>1</v>
      </c>
      <c r="C33" t="s">
        <v>34</v>
      </c>
      <c r="D33" s="5" t="s">
        <v>28</v>
      </c>
      <c r="E33" s="5" t="s">
        <v>28</v>
      </c>
      <c r="F33" s="6" t="s">
        <v>28</v>
      </c>
      <c r="G33" s="6" t="s">
        <v>28</v>
      </c>
      <c r="H33" s="6"/>
      <c r="I33" s="6" t="s">
        <v>28</v>
      </c>
      <c r="J33" s="6" t="s">
        <v>28</v>
      </c>
      <c r="K33" s="6" t="s">
        <v>28</v>
      </c>
      <c r="L33" s="6" t="s">
        <v>28</v>
      </c>
    </row>
    <row r="34" spans="1:13" hidden="1" x14ac:dyDescent="0.2">
      <c r="A34" t="s">
        <v>30</v>
      </c>
      <c r="B34" t="s">
        <v>1</v>
      </c>
      <c r="C34" t="s">
        <v>34</v>
      </c>
      <c r="D34" s="5" t="s">
        <v>28</v>
      </c>
      <c r="E34" s="5" t="s">
        <v>28</v>
      </c>
      <c r="F34" s="6" t="s">
        <v>28</v>
      </c>
      <c r="G34" s="6" t="s">
        <v>28</v>
      </c>
      <c r="H34" s="6"/>
      <c r="I34" s="6" t="s">
        <v>28</v>
      </c>
      <c r="J34" s="6"/>
      <c r="K34" s="6" t="s">
        <v>26</v>
      </c>
      <c r="L34" s="6" t="s">
        <v>26</v>
      </c>
      <c r="M34" s="9" t="s">
        <v>44</v>
      </c>
    </row>
    <row r="35" spans="1:13" hidden="1" x14ac:dyDescent="0.2">
      <c r="A35" t="s">
        <v>82</v>
      </c>
      <c r="B35" t="s">
        <v>1</v>
      </c>
      <c r="C35" t="s">
        <v>34</v>
      </c>
      <c r="D35" s="5" t="s">
        <v>28</v>
      </c>
      <c r="E35" s="5" t="s">
        <v>28</v>
      </c>
      <c r="F35" s="6" t="s">
        <v>28</v>
      </c>
      <c r="G35" s="6" t="s">
        <v>28</v>
      </c>
      <c r="H35" s="6"/>
      <c r="I35" s="6" t="s">
        <v>28</v>
      </c>
      <c r="J35" s="6"/>
      <c r="K35" s="6" t="s">
        <v>28</v>
      </c>
      <c r="L35" s="6" t="s">
        <v>28</v>
      </c>
    </row>
    <row r="36" spans="1:13" x14ac:dyDescent="0.2">
      <c r="A36" t="s">
        <v>10</v>
      </c>
      <c r="B36" t="s">
        <v>1</v>
      </c>
      <c r="C36" t="s">
        <v>34</v>
      </c>
      <c r="D36" s="7" t="s">
        <v>28</v>
      </c>
      <c r="E36" s="7" t="s">
        <v>28</v>
      </c>
      <c r="F36" s="7" t="s">
        <v>28</v>
      </c>
      <c r="G36" s="7">
        <f>1</f>
        <v>1</v>
      </c>
      <c r="H36" s="7">
        <f>2</f>
        <v>2</v>
      </c>
      <c r="I36" s="7">
        <f>2</f>
        <v>2</v>
      </c>
      <c r="J36" s="7">
        <f>2</f>
        <v>2</v>
      </c>
      <c r="K36" s="7">
        <f>2</f>
        <v>2</v>
      </c>
      <c r="L36" s="7">
        <f>4</f>
        <v>4</v>
      </c>
      <c r="M36" s="9" t="s">
        <v>66</v>
      </c>
    </row>
    <row r="37" spans="1:13" hidden="1" x14ac:dyDescent="0.2">
      <c r="A37" t="s">
        <v>54</v>
      </c>
      <c r="B37" t="s">
        <v>29</v>
      </c>
      <c r="C37" t="s">
        <v>64</v>
      </c>
      <c r="D37" s="7" t="s">
        <v>28</v>
      </c>
      <c r="E37" s="7" t="s">
        <v>28</v>
      </c>
      <c r="F37" s="7" t="s">
        <v>28</v>
      </c>
      <c r="G37" s="7">
        <f>1</f>
        <v>1</v>
      </c>
      <c r="H37" s="7">
        <f>2</f>
        <v>2</v>
      </c>
      <c r="I37" s="7">
        <f>2</f>
        <v>2</v>
      </c>
      <c r="J37" s="7">
        <f>2</f>
        <v>2</v>
      </c>
      <c r="K37" s="7">
        <f>2</f>
        <v>2</v>
      </c>
      <c r="L37" s="7">
        <f>4</f>
        <v>4</v>
      </c>
      <c r="M37" s="9" t="s">
        <v>100</v>
      </c>
    </row>
    <row r="38" spans="1:13" hidden="1" x14ac:dyDescent="0.2">
      <c r="A38" t="s">
        <v>53</v>
      </c>
      <c r="B38" t="s">
        <v>29</v>
      </c>
      <c r="C38" t="s">
        <v>64</v>
      </c>
      <c r="D38" s="7" t="s">
        <v>28</v>
      </c>
      <c r="E38" s="7" t="s">
        <v>28</v>
      </c>
      <c r="F38" s="7" t="s">
        <v>28</v>
      </c>
      <c r="G38" s="7">
        <f>1</f>
        <v>1</v>
      </c>
      <c r="H38" s="7">
        <f>2</f>
        <v>2</v>
      </c>
      <c r="I38" s="7">
        <f>2</f>
        <v>2</v>
      </c>
      <c r="J38" s="7">
        <f>2</f>
        <v>2</v>
      </c>
      <c r="K38" s="7">
        <f>2</f>
        <v>2</v>
      </c>
      <c r="L38" s="7">
        <f>4</f>
        <v>4</v>
      </c>
      <c r="M38" s="9" t="s">
        <v>100</v>
      </c>
    </row>
    <row r="39" spans="1:13" hidden="1" x14ac:dyDescent="0.2">
      <c r="A39" t="s">
        <v>54</v>
      </c>
      <c r="B39" t="s">
        <v>1</v>
      </c>
      <c r="C39" t="s">
        <v>64</v>
      </c>
      <c r="D39" s="7" t="s">
        <v>28</v>
      </c>
      <c r="E39" s="7" t="s">
        <v>28</v>
      </c>
      <c r="F39" s="7" t="s">
        <v>28</v>
      </c>
      <c r="G39" s="7">
        <f>1</f>
        <v>1</v>
      </c>
      <c r="H39" s="7">
        <f>2</f>
        <v>2</v>
      </c>
      <c r="I39" s="7">
        <f>2</f>
        <v>2</v>
      </c>
      <c r="J39" s="7">
        <f>2</f>
        <v>2</v>
      </c>
      <c r="K39" s="7">
        <f>2</f>
        <v>2</v>
      </c>
      <c r="L39" s="7">
        <f>4</f>
        <v>4</v>
      </c>
      <c r="M39" s="9" t="s">
        <v>100</v>
      </c>
    </row>
    <row r="40" spans="1:13" hidden="1" x14ac:dyDescent="0.2">
      <c r="A40" t="s">
        <v>53</v>
      </c>
      <c r="B40" t="s">
        <v>1</v>
      </c>
      <c r="C40" t="s">
        <v>64</v>
      </c>
      <c r="D40" s="7" t="s">
        <v>28</v>
      </c>
      <c r="E40" s="7" t="s">
        <v>28</v>
      </c>
      <c r="F40" s="7" t="s">
        <v>28</v>
      </c>
      <c r="G40" s="7">
        <f>1</f>
        <v>1</v>
      </c>
      <c r="H40" s="7">
        <f>2</f>
        <v>2</v>
      </c>
      <c r="I40" s="7">
        <f>2</f>
        <v>2</v>
      </c>
      <c r="J40" s="7">
        <f>2</f>
        <v>2</v>
      </c>
      <c r="K40" s="7">
        <f>2</f>
        <v>2</v>
      </c>
      <c r="L40" s="7">
        <f>4</f>
        <v>4</v>
      </c>
      <c r="M40" s="9" t="s">
        <v>100</v>
      </c>
    </row>
    <row r="41" spans="1:13" hidden="1" x14ac:dyDescent="0.2">
      <c r="A41" t="s">
        <v>50</v>
      </c>
      <c r="B41" t="s">
        <v>29</v>
      </c>
      <c r="C41" t="s">
        <v>63</v>
      </c>
      <c r="D41" s="7" t="s">
        <v>28</v>
      </c>
      <c r="E41" s="7" t="s">
        <v>28</v>
      </c>
      <c r="F41" s="7" t="s">
        <v>28</v>
      </c>
      <c r="G41" s="7">
        <f>1</f>
        <v>1</v>
      </c>
      <c r="H41" s="7">
        <f>2</f>
        <v>2</v>
      </c>
      <c r="I41" s="7">
        <f>2</f>
        <v>2</v>
      </c>
      <c r="J41" s="7">
        <f>2</f>
        <v>2</v>
      </c>
      <c r="K41" s="7">
        <f>2</f>
        <v>2</v>
      </c>
      <c r="L41" s="7">
        <f>4</f>
        <v>4</v>
      </c>
      <c r="M41" s="9" t="s">
        <v>100</v>
      </c>
    </row>
    <row r="42" spans="1:13" hidden="1" x14ac:dyDescent="0.2">
      <c r="A42" t="s">
        <v>60</v>
      </c>
      <c r="B42" t="s">
        <v>29</v>
      </c>
      <c r="C42" t="s">
        <v>63</v>
      </c>
      <c r="D42" s="7" t="s">
        <v>28</v>
      </c>
      <c r="E42" s="7" t="s">
        <v>28</v>
      </c>
      <c r="F42" s="7" t="s">
        <v>28</v>
      </c>
      <c r="G42" s="7">
        <f>1</f>
        <v>1</v>
      </c>
      <c r="H42" s="7">
        <f>2</f>
        <v>2</v>
      </c>
      <c r="I42" s="7">
        <f>2</f>
        <v>2</v>
      </c>
      <c r="J42" s="7">
        <f>2</f>
        <v>2</v>
      </c>
      <c r="K42" s="7">
        <f>2</f>
        <v>2</v>
      </c>
      <c r="L42" s="7">
        <f>4</f>
        <v>4</v>
      </c>
      <c r="M42" s="9" t="s">
        <v>100</v>
      </c>
    </row>
    <row r="43" spans="1:13" hidden="1" x14ac:dyDescent="0.2">
      <c r="A43" t="s">
        <v>59</v>
      </c>
      <c r="B43" t="s">
        <v>29</v>
      </c>
      <c r="C43" t="s">
        <v>63</v>
      </c>
      <c r="D43" s="7" t="s">
        <v>28</v>
      </c>
      <c r="E43" s="7" t="s">
        <v>28</v>
      </c>
      <c r="F43" s="7" t="s">
        <v>28</v>
      </c>
      <c r="G43" s="7">
        <f>1</f>
        <v>1</v>
      </c>
      <c r="H43" s="7">
        <f>2</f>
        <v>2</v>
      </c>
      <c r="I43" s="7">
        <f>2</f>
        <v>2</v>
      </c>
      <c r="J43" s="7">
        <f>2</f>
        <v>2</v>
      </c>
      <c r="K43" s="7">
        <f>2</f>
        <v>2</v>
      </c>
      <c r="L43" s="7">
        <f>4</f>
        <v>4</v>
      </c>
      <c r="M43" s="9" t="s">
        <v>100</v>
      </c>
    </row>
    <row r="44" spans="1:13" hidden="1" x14ac:dyDescent="0.2">
      <c r="A44" t="s">
        <v>58</v>
      </c>
      <c r="B44" t="s">
        <v>29</v>
      </c>
      <c r="C44" t="s">
        <v>63</v>
      </c>
      <c r="D44" s="7" t="s">
        <v>28</v>
      </c>
      <c r="E44" s="7" t="s">
        <v>28</v>
      </c>
      <c r="F44" s="7" t="s">
        <v>28</v>
      </c>
      <c r="G44" s="7">
        <f>1</f>
        <v>1</v>
      </c>
      <c r="H44" s="7">
        <f>2</f>
        <v>2</v>
      </c>
      <c r="I44" s="7">
        <f>2</f>
        <v>2</v>
      </c>
      <c r="J44" s="7">
        <f>2</f>
        <v>2</v>
      </c>
      <c r="K44" s="7">
        <f>2</f>
        <v>2</v>
      </c>
      <c r="L44" s="7">
        <f>4</f>
        <v>4</v>
      </c>
      <c r="M44" s="9" t="s">
        <v>100</v>
      </c>
    </row>
    <row r="45" spans="1:13" hidden="1" x14ac:dyDescent="0.2">
      <c r="A45" t="s">
        <v>52</v>
      </c>
      <c r="B45" t="s">
        <v>29</v>
      </c>
      <c r="C45" t="s">
        <v>63</v>
      </c>
      <c r="D45" s="7" t="s">
        <v>28</v>
      </c>
      <c r="E45" s="7" t="s">
        <v>28</v>
      </c>
      <c r="F45" s="7" t="s">
        <v>28</v>
      </c>
      <c r="G45" s="7">
        <f>1</f>
        <v>1</v>
      </c>
      <c r="H45" s="7">
        <f>2</f>
        <v>2</v>
      </c>
      <c r="I45" s="7">
        <f>2</f>
        <v>2</v>
      </c>
      <c r="J45" s="7">
        <f>2</f>
        <v>2</v>
      </c>
      <c r="K45" s="7">
        <f>2</f>
        <v>2</v>
      </c>
      <c r="L45" s="7">
        <f>4</f>
        <v>4</v>
      </c>
      <c r="M45" s="9" t="s">
        <v>100</v>
      </c>
    </row>
    <row r="46" spans="1:13" hidden="1" x14ac:dyDescent="0.2">
      <c r="A46" t="s">
        <v>71</v>
      </c>
      <c r="B46" t="s">
        <v>29</v>
      </c>
      <c r="C46" t="s">
        <v>63</v>
      </c>
      <c r="D46" s="7" t="s">
        <v>28</v>
      </c>
      <c r="E46" s="7" t="s">
        <v>28</v>
      </c>
      <c r="F46" s="7" t="s">
        <v>28</v>
      </c>
      <c r="G46" s="7">
        <f>1</f>
        <v>1</v>
      </c>
      <c r="H46" s="7">
        <f>2</f>
        <v>2</v>
      </c>
      <c r="I46" s="7">
        <f>2</f>
        <v>2</v>
      </c>
      <c r="J46" s="7">
        <f>2</f>
        <v>2</v>
      </c>
      <c r="K46" s="7">
        <f>2</f>
        <v>2</v>
      </c>
      <c r="L46" s="7">
        <f>4</f>
        <v>4</v>
      </c>
      <c r="M46" s="9" t="s">
        <v>100</v>
      </c>
    </row>
    <row r="47" spans="1:13" hidden="1" x14ac:dyDescent="0.2">
      <c r="A47" t="s">
        <v>55</v>
      </c>
      <c r="B47" t="s">
        <v>48</v>
      </c>
      <c r="C47" t="s">
        <v>63</v>
      </c>
      <c r="D47" s="7" t="s">
        <v>28</v>
      </c>
      <c r="E47" s="7" t="s">
        <v>28</v>
      </c>
      <c r="F47" s="7" t="s">
        <v>28</v>
      </c>
      <c r="G47" s="7">
        <f>1</f>
        <v>1</v>
      </c>
      <c r="H47" s="7">
        <f>2</f>
        <v>2</v>
      </c>
      <c r="I47" s="7">
        <f>2</f>
        <v>2</v>
      </c>
      <c r="J47" s="7">
        <f>2</f>
        <v>2</v>
      </c>
      <c r="K47" s="7">
        <f>2</f>
        <v>2</v>
      </c>
      <c r="L47" s="7">
        <f>4</f>
        <v>4</v>
      </c>
      <c r="M47" s="9" t="s">
        <v>100</v>
      </c>
    </row>
    <row r="48" spans="1:13" hidden="1" x14ac:dyDescent="0.2">
      <c r="A48" t="s">
        <v>60</v>
      </c>
      <c r="B48" t="s">
        <v>1</v>
      </c>
      <c r="C48" t="s">
        <v>63</v>
      </c>
      <c r="D48" s="7" t="s">
        <v>28</v>
      </c>
      <c r="E48" s="7" t="s">
        <v>28</v>
      </c>
      <c r="F48" s="7" t="s">
        <v>28</v>
      </c>
      <c r="G48" s="7">
        <f>1</f>
        <v>1</v>
      </c>
      <c r="H48" s="7">
        <f>2</f>
        <v>2</v>
      </c>
      <c r="I48" s="7">
        <f>2</f>
        <v>2</v>
      </c>
      <c r="J48" s="7">
        <f>2</f>
        <v>2</v>
      </c>
      <c r="K48" s="7">
        <f>2</f>
        <v>2</v>
      </c>
      <c r="L48" s="7">
        <f>4</f>
        <v>4</v>
      </c>
      <c r="M48" s="9" t="s">
        <v>100</v>
      </c>
    </row>
    <row r="49" spans="1:13" hidden="1" x14ac:dyDescent="0.2">
      <c r="A49" t="s">
        <v>59</v>
      </c>
      <c r="B49" t="s">
        <v>1</v>
      </c>
      <c r="C49" t="s">
        <v>63</v>
      </c>
      <c r="D49" s="7" t="s">
        <v>28</v>
      </c>
      <c r="E49" s="7" t="s">
        <v>28</v>
      </c>
      <c r="F49" s="7" t="s">
        <v>28</v>
      </c>
      <c r="G49" s="7">
        <f>1</f>
        <v>1</v>
      </c>
      <c r="H49" s="7">
        <f>2</f>
        <v>2</v>
      </c>
      <c r="I49" s="7">
        <f>2</f>
        <v>2</v>
      </c>
      <c r="J49" s="7">
        <f>2</f>
        <v>2</v>
      </c>
      <c r="K49" s="7">
        <f>2</f>
        <v>2</v>
      </c>
      <c r="L49" s="7">
        <f>4</f>
        <v>4</v>
      </c>
      <c r="M49" s="9" t="s">
        <v>100</v>
      </c>
    </row>
    <row r="50" spans="1:13" hidden="1" x14ac:dyDescent="0.2">
      <c r="A50" t="s">
        <v>58</v>
      </c>
      <c r="B50" t="s">
        <v>1</v>
      </c>
      <c r="C50" t="s">
        <v>63</v>
      </c>
      <c r="D50" s="7" t="s">
        <v>28</v>
      </c>
      <c r="E50" s="7" t="s">
        <v>28</v>
      </c>
      <c r="F50" s="7" t="s">
        <v>28</v>
      </c>
      <c r="G50" s="7">
        <f>1</f>
        <v>1</v>
      </c>
      <c r="H50" s="7">
        <f>2</f>
        <v>2</v>
      </c>
      <c r="I50" s="7">
        <f>2</f>
        <v>2</v>
      </c>
      <c r="J50" s="7">
        <f>2</f>
        <v>2</v>
      </c>
      <c r="K50" s="7">
        <f>2</f>
        <v>2</v>
      </c>
      <c r="L50" s="7">
        <f>4</f>
        <v>4</v>
      </c>
      <c r="M50" s="9" t="s">
        <v>100</v>
      </c>
    </row>
    <row r="51" spans="1:13" hidden="1" x14ac:dyDescent="0.2">
      <c r="A51" t="s">
        <v>52</v>
      </c>
      <c r="B51" t="s">
        <v>1</v>
      </c>
      <c r="C51" t="s">
        <v>63</v>
      </c>
      <c r="D51" s="7" t="s">
        <v>28</v>
      </c>
      <c r="E51" s="7" t="s">
        <v>28</v>
      </c>
      <c r="F51" s="7" t="s">
        <v>28</v>
      </c>
      <c r="G51" s="7">
        <f>1</f>
        <v>1</v>
      </c>
      <c r="H51" s="7">
        <f>2</f>
        <v>2</v>
      </c>
      <c r="I51" s="7">
        <f>2</f>
        <v>2</v>
      </c>
      <c r="J51" s="7">
        <f>2</f>
        <v>2</v>
      </c>
      <c r="K51" s="7">
        <f>2</f>
        <v>2</v>
      </c>
      <c r="L51" s="7">
        <f>4</f>
        <v>4</v>
      </c>
      <c r="M51" s="9" t="s">
        <v>100</v>
      </c>
    </row>
    <row r="52" spans="1:13" hidden="1" x14ac:dyDescent="0.2">
      <c r="A52" t="s">
        <v>71</v>
      </c>
      <c r="B52" t="s">
        <v>1</v>
      </c>
      <c r="C52" t="s">
        <v>63</v>
      </c>
      <c r="D52" s="7" t="s">
        <v>28</v>
      </c>
      <c r="E52" s="7" t="s">
        <v>28</v>
      </c>
      <c r="F52" s="7" t="s">
        <v>28</v>
      </c>
      <c r="G52" s="7">
        <f>1</f>
        <v>1</v>
      </c>
      <c r="H52" s="7">
        <f>2</f>
        <v>2</v>
      </c>
      <c r="I52" s="7">
        <f>2</f>
        <v>2</v>
      </c>
      <c r="J52" s="7">
        <f>2</f>
        <v>2</v>
      </c>
      <c r="K52" s="7">
        <f>2</f>
        <v>2</v>
      </c>
      <c r="L52" s="7">
        <f>4</f>
        <v>4</v>
      </c>
      <c r="M52" s="9" t="s">
        <v>100</v>
      </c>
    </row>
    <row r="53" spans="1:13" hidden="1" x14ac:dyDescent="0.2">
      <c r="A53" t="s">
        <v>61</v>
      </c>
      <c r="B53" t="s">
        <v>29</v>
      </c>
      <c r="C53" t="s">
        <v>62</v>
      </c>
      <c r="D53" s="7" t="s">
        <v>28</v>
      </c>
      <c r="E53" s="7" t="s">
        <v>28</v>
      </c>
      <c r="F53" s="7" t="s">
        <v>28</v>
      </c>
      <c r="G53" s="7">
        <f>1</f>
        <v>1</v>
      </c>
      <c r="H53" s="7">
        <f>2</f>
        <v>2</v>
      </c>
      <c r="I53" s="7">
        <f>2</f>
        <v>2</v>
      </c>
      <c r="J53" s="7">
        <f>2</f>
        <v>2</v>
      </c>
      <c r="K53" s="7">
        <f>2</f>
        <v>2</v>
      </c>
      <c r="L53" s="7">
        <f>4</f>
        <v>4</v>
      </c>
      <c r="M53" s="9" t="s">
        <v>100</v>
      </c>
    </row>
    <row r="54" spans="1:13" hidden="1" x14ac:dyDescent="0.2">
      <c r="A54" t="s">
        <v>61</v>
      </c>
      <c r="B54" t="s">
        <v>1</v>
      </c>
      <c r="C54" t="s">
        <v>62</v>
      </c>
      <c r="D54" s="7" t="s">
        <v>28</v>
      </c>
      <c r="E54" s="7" t="s">
        <v>28</v>
      </c>
      <c r="F54" s="7" t="s">
        <v>28</v>
      </c>
      <c r="G54" s="7">
        <f>1</f>
        <v>1</v>
      </c>
      <c r="H54" s="7">
        <f>2</f>
        <v>2</v>
      </c>
      <c r="I54" s="7">
        <f>2</f>
        <v>2</v>
      </c>
      <c r="J54" s="7">
        <f>2</f>
        <v>2</v>
      </c>
      <c r="K54" s="7">
        <f>2</f>
        <v>2</v>
      </c>
      <c r="L54" s="7">
        <f>4</f>
        <v>4</v>
      </c>
      <c r="M54" s="9" t="s">
        <v>100</v>
      </c>
    </row>
    <row r="55" spans="1:13" hidden="1" x14ac:dyDescent="0.2">
      <c r="A55" t="s">
        <v>51</v>
      </c>
      <c r="B55" t="s">
        <v>29</v>
      </c>
      <c r="C55" t="s">
        <v>72</v>
      </c>
      <c r="D55" s="7" t="s">
        <v>28</v>
      </c>
      <c r="E55" s="7" t="s">
        <v>28</v>
      </c>
      <c r="F55" s="7" t="s">
        <v>28</v>
      </c>
      <c r="G55" s="7">
        <f>1</f>
        <v>1</v>
      </c>
      <c r="H55" s="7">
        <f>2</f>
        <v>2</v>
      </c>
      <c r="I55" s="7">
        <f>2</f>
        <v>2</v>
      </c>
      <c r="J55" s="7">
        <f>2</f>
        <v>2</v>
      </c>
      <c r="K55" s="7">
        <f>2</f>
        <v>2</v>
      </c>
      <c r="L55" s="7">
        <f>4</f>
        <v>4</v>
      </c>
      <c r="M55" s="9" t="s">
        <v>100</v>
      </c>
    </row>
    <row r="56" spans="1:13" hidden="1" x14ac:dyDescent="0.2">
      <c r="A56" t="s">
        <v>51</v>
      </c>
      <c r="B56" t="s">
        <v>1</v>
      </c>
      <c r="C56" t="s">
        <v>72</v>
      </c>
      <c r="D56" s="7" t="s">
        <v>28</v>
      </c>
      <c r="E56" s="7" t="s">
        <v>28</v>
      </c>
      <c r="F56" s="7" t="s">
        <v>28</v>
      </c>
      <c r="G56" s="7">
        <f>1</f>
        <v>1</v>
      </c>
      <c r="H56" s="7">
        <f>2</f>
        <v>2</v>
      </c>
      <c r="I56" s="7">
        <f>2</f>
        <v>2</v>
      </c>
      <c r="J56" s="7">
        <f>2</f>
        <v>2</v>
      </c>
      <c r="K56" s="7">
        <f>2</f>
        <v>2</v>
      </c>
      <c r="L56" s="7">
        <f>4</f>
        <v>4</v>
      </c>
      <c r="M56" s="9" t="s">
        <v>100</v>
      </c>
    </row>
    <row r="57" spans="1:13" hidden="1" x14ac:dyDescent="0.2">
      <c r="D57" s="7" t="s">
        <v>28</v>
      </c>
      <c r="E57" s="7" t="s">
        <v>28</v>
      </c>
      <c r="F57" s="7" t="s">
        <v>28</v>
      </c>
      <c r="G57" s="7">
        <f>1</f>
        <v>1</v>
      </c>
      <c r="H57" s="7">
        <f>2</f>
        <v>2</v>
      </c>
      <c r="I57" s="7">
        <f>2</f>
        <v>2</v>
      </c>
      <c r="J57" s="7">
        <f>2</f>
        <v>2</v>
      </c>
      <c r="K57" s="7">
        <f>2</f>
        <v>2</v>
      </c>
      <c r="L57" s="7">
        <f>4</f>
        <v>4</v>
      </c>
      <c r="M57" s="9" t="s">
        <v>100</v>
      </c>
    </row>
    <row r="58" spans="1:13" hidden="1" x14ac:dyDescent="0.2">
      <c r="D58" s="7" t="s">
        <v>28</v>
      </c>
      <c r="E58" s="7" t="s">
        <v>28</v>
      </c>
      <c r="F58" s="7" t="s">
        <v>28</v>
      </c>
      <c r="G58" s="7">
        <f>1</f>
        <v>1</v>
      </c>
      <c r="H58" s="7">
        <f>2</f>
        <v>2</v>
      </c>
      <c r="I58" s="7">
        <f>2</f>
        <v>2</v>
      </c>
      <c r="J58" s="7">
        <f>2</f>
        <v>2</v>
      </c>
      <c r="K58" s="7">
        <f>2</f>
        <v>2</v>
      </c>
      <c r="L58" s="7">
        <f>4</f>
        <v>4</v>
      </c>
      <c r="M58" s="9" t="s">
        <v>100</v>
      </c>
    </row>
    <row r="59" spans="1:13" hidden="1" x14ac:dyDescent="0.2">
      <c r="D59" s="7" t="s">
        <v>28</v>
      </c>
      <c r="E59" s="7" t="s">
        <v>28</v>
      </c>
      <c r="F59" s="7" t="s">
        <v>28</v>
      </c>
      <c r="G59" s="7">
        <f>1</f>
        <v>1</v>
      </c>
      <c r="H59" s="7">
        <f>2</f>
        <v>2</v>
      </c>
      <c r="I59" s="7">
        <f>2</f>
        <v>2</v>
      </c>
      <c r="J59" s="7">
        <f>2</f>
        <v>2</v>
      </c>
      <c r="K59" s="7">
        <f>2</f>
        <v>2</v>
      </c>
      <c r="L59" s="7">
        <f>4</f>
        <v>4</v>
      </c>
      <c r="M59" s="9" t="s">
        <v>100</v>
      </c>
    </row>
    <row r="60" spans="1:13" x14ac:dyDescent="0.2">
      <c r="A60" t="s">
        <v>12</v>
      </c>
      <c r="B60" t="s">
        <v>1</v>
      </c>
      <c r="C60" t="s">
        <v>34</v>
      </c>
      <c r="D60" s="7">
        <v>1</v>
      </c>
      <c r="E60" s="7" t="s">
        <v>28</v>
      </c>
      <c r="F60" s="7" t="s">
        <v>28</v>
      </c>
      <c r="G60" s="7" t="s">
        <v>28</v>
      </c>
      <c r="H60" s="7">
        <v>1</v>
      </c>
      <c r="I60" s="7">
        <v>3</v>
      </c>
      <c r="J60" s="7">
        <v>1</v>
      </c>
      <c r="K60" s="7">
        <v>1</v>
      </c>
      <c r="L60" s="7">
        <v>3</v>
      </c>
      <c r="M60" s="9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83A6-7D41-2746-BFBD-0008F21F7B49}">
  <dimension ref="A1:O58"/>
  <sheetViews>
    <sheetView zoomScale="98" zoomScaleNormal="98" workbookViewId="0">
      <selection activeCell="O21" sqref="O21"/>
    </sheetView>
  </sheetViews>
  <sheetFormatPr baseColWidth="10" defaultRowHeight="16" x14ac:dyDescent="0.2"/>
  <cols>
    <col min="1" max="1" width="14.5" bestFit="1" customWidth="1"/>
    <col min="2" max="2" width="6.83203125" bestFit="1" customWidth="1"/>
    <col min="3" max="3" width="8.83203125" bestFit="1" customWidth="1"/>
    <col min="4" max="4" width="8.83203125" style="1" bestFit="1" customWidth="1"/>
    <col min="5" max="11" width="5.1640625" style="1" bestFit="1" customWidth="1"/>
    <col min="12" max="12" width="9.83203125" style="1" bestFit="1" customWidth="1"/>
    <col min="13" max="13" width="50.1640625" style="9" bestFit="1" customWidth="1"/>
    <col min="14" max="14" width="16.83203125" style="9" bestFit="1" customWidth="1"/>
    <col min="15" max="15" width="10.83203125" style="9"/>
  </cols>
  <sheetData>
    <row r="1" spans="1:15" x14ac:dyDescent="0.2">
      <c r="A1" t="s">
        <v>38</v>
      </c>
      <c r="B1" t="s">
        <v>39</v>
      </c>
      <c r="C1" t="s">
        <v>40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36</v>
      </c>
      <c r="M1" s="9" t="s">
        <v>37</v>
      </c>
      <c r="N1" s="9" t="s">
        <v>73</v>
      </c>
      <c r="O1" s="9" t="s">
        <v>74</v>
      </c>
    </row>
    <row r="2" spans="1:15" x14ac:dyDescent="0.2">
      <c r="A2" t="s">
        <v>0</v>
      </c>
      <c r="B2" t="s">
        <v>29</v>
      </c>
      <c r="C2" t="s">
        <v>33</v>
      </c>
      <c r="D2" s="8"/>
      <c r="E2" s="3" t="s">
        <v>28</v>
      </c>
      <c r="F2" s="3" t="s">
        <v>28</v>
      </c>
      <c r="G2" s="3" t="s">
        <v>28</v>
      </c>
      <c r="H2" s="3" t="s">
        <v>26</v>
      </c>
      <c r="I2" s="3" t="s">
        <v>26</v>
      </c>
      <c r="J2" s="3" t="s">
        <v>26</v>
      </c>
      <c r="K2" s="3" t="s">
        <v>26</v>
      </c>
      <c r="L2" s="3" t="s">
        <v>26</v>
      </c>
      <c r="M2" s="9" t="s">
        <v>41</v>
      </c>
      <c r="N2" s="9" t="s">
        <v>75</v>
      </c>
      <c r="O2" s="9" t="s">
        <v>76</v>
      </c>
    </row>
    <row r="3" spans="1:15" x14ac:dyDescent="0.2">
      <c r="A3" t="s">
        <v>9</v>
      </c>
      <c r="B3" t="s">
        <v>29</v>
      </c>
      <c r="C3" t="s">
        <v>33</v>
      </c>
      <c r="D3" s="8"/>
      <c r="E3" s="3" t="s">
        <v>28</v>
      </c>
      <c r="F3" s="3" t="s">
        <v>28</v>
      </c>
      <c r="G3" s="3" t="s">
        <v>26</v>
      </c>
      <c r="H3" s="3" t="s">
        <v>26</v>
      </c>
      <c r="I3" s="3" t="s">
        <v>26</v>
      </c>
      <c r="J3" s="3" t="s">
        <v>26</v>
      </c>
      <c r="K3" s="3" t="s">
        <v>26</v>
      </c>
      <c r="L3" s="3" t="s">
        <v>26</v>
      </c>
      <c r="M3" s="9" t="s">
        <v>81</v>
      </c>
      <c r="N3" s="9" t="s">
        <v>77</v>
      </c>
      <c r="O3" s="9" t="s">
        <v>78</v>
      </c>
    </row>
    <row r="4" spans="1:15" x14ac:dyDescent="0.2">
      <c r="A4" t="s">
        <v>13</v>
      </c>
      <c r="B4" t="s">
        <v>29</v>
      </c>
      <c r="C4" t="s">
        <v>33</v>
      </c>
      <c r="D4" s="8"/>
      <c r="E4" s="3" t="s">
        <v>28</v>
      </c>
      <c r="F4" s="3" t="s">
        <v>28</v>
      </c>
      <c r="G4" s="3"/>
      <c r="H4" s="3" t="s">
        <v>26</v>
      </c>
      <c r="I4" s="3" t="s">
        <v>26</v>
      </c>
      <c r="J4" s="3" t="s">
        <v>26</v>
      </c>
      <c r="K4" s="3" t="s">
        <v>26</v>
      </c>
      <c r="L4" s="3" t="s">
        <v>26</v>
      </c>
      <c r="M4" s="9" t="s">
        <v>35</v>
      </c>
      <c r="N4" s="9" t="s">
        <v>77</v>
      </c>
      <c r="O4" s="9" t="s">
        <v>79</v>
      </c>
    </row>
    <row r="5" spans="1:15" x14ac:dyDescent="0.2">
      <c r="A5" t="s">
        <v>4</v>
      </c>
      <c r="B5" t="s">
        <v>29</v>
      </c>
      <c r="C5" t="s">
        <v>33</v>
      </c>
      <c r="D5" s="8"/>
      <c r="E5" s="3" t="s">
        <v>28</v>
      </c>
      <c r="F5" s="3" t="s">
        <v>28</v>
      </c>
      <c r="G5" s="3"/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9" t="s">
        <v>32</v>
      </c>
      <c r="N5" s="9" t="s">
        <v>80</v>
      </c>
      <c r="O5" s="9">
        <v>1422</v>
      </c>
    </row>
    <row r="6" spans="1:15" x14ac:dyDescent="0.2">
      <c r="A6" t="s">
        <v>17</v>
      </c>
      <c r="B6" t="s">
        <v>29</v>
      </c>
      <c r="C6" t="s">
        <v>33</v>
      </c>
      <c r="D6" s="8"/>
      <c r="E6" s="3" t="s">
        <v>28</v>
      </c>
      <c r="F6" s="3" t="s">
        <v>28</v>
      </c>
      <c r="G6" s="3" t="s">
        <v>26</v>
      </c>
      <c r="H6" s="3" t="s">
        <v>26</v>
      </c>
      <c r="I6" s="3" t="s">
        <v>26</v>
      </c>
      <c r="J6" s="3" t="s">
        <v>26</v>
      </c>
      <c r="K6" s="3" t="s">
        <v>26</v>
      </c>
      <c r="L6" s="3" t="s">
        <v>26</v>
      </c>
      <c r="M6" s="9" t="s">
        <v>31</v>
      </c>
      <c r="N6" s="9" t="s">
        <v>75</v>
      </c>
      <c r="O6" s="9">
        <v>1338</v>
      </c>
    </row>
    <row r="7" spans="1:15" x14ac:dyDescent="0.2">
      <c r="A7" t="s">
        <v>27</v>
      </c>
      <c r="B7" t="s">
        <v>48</v>
      </c>
      <c r="C7" t="s">
        <v>33</v>
      </c>
      <c r="D7" s="8"/>
      <c r="E7" s="3" t="s">
        <v>28</v>
      </c>
      <c r="F7" s="3" t="s">
        <v>28</v>
      </c>
      <c r="G7" s="3" t="s">
        <v>26</v>
      </c>
      <c r="H7" s="3" t="s">
        <v>28</v>
      </c>
      <c r="I7" s="3" t="s">
        <v>28</v>
      </c>
      <c r="J7" s="3" t="s">
        <v>28</v>
      </c>
      <c r="K7" s="3" t="s">
        <v>28</v>
      </c>
      <c r="L7" s="3" t="s">
        <v>28</v>
      </c>
      <c r="M7" s="9" t="s">
        <v>47</v>
      </c>
    </row>
    <row r="8" spans="1:15" x14ac:dyDescent="0.2">
      <c r="A8" t="s">
        <v>42</v>
      </c>
      <c r="B8" t="s">
        <v>48</v>
      </c>
      <c r="C8" t="s">
        <v>33</v>
      </c>
      <c r="D8" s="8"/>
      <c r="E8" s="3" t="s">
        <v>28</v>
      </c>
      <c r="F8" s="3" t="s">
        <v>28</v>
      </c>
      <c r="G8" s="3"/>
      <c r="H8" s="3" t="s">
        <v>26</v>
      </c>
      <c r="I8" s="3" t="s">
        <v>26</v>
      </c>
      <c r="J8" s="3" t="s">
        <v>26</v>
      </c>
      <c r="K8" s="3" t="s">
        <v>28</v>
      </c>
      <c r="L8" s="3" t="s">
        <v>26</v>
      </c>
      <c r="M8" s="9" t="s">
        <v>45</v>
      </c>
    </row>
    <row r="9" spans="1:15" x14ac:dyDescent="0.2">
      <c r="A9" t="s">
        <v>0</v>
      </c>
      <c r="B9" t="s">
        <v>1</v>
      </c>
      <c r="C9" t="s">
        <v>33</v>
      </c>
      <c r="D9" s="8"/>
      <c r="E9" s="4" t="s">
        <v>28</v>
      </c>
      <c r="F9" s="4" t="s">
        <v>28</v>
      </c>
      <c r="G9" s="4" t="s">
        <v>26</v>
      </c>
      <c r="H9" s="4" t="s">
        <v>26</v>
      </c>
      <c r="I9" s="4" t="s">
        <v>26</v>
      </c>
      <c r="J9" s="4" t="s">
        <v>26</v>
      </c>
      <c r="K9" s="4" t="s">
        <v>26</v>
      </c>
      <c r="L9" s="4" t="s">
        <v>26</v>
      </c>
    </row>
    <row r="10" spans="1:15" x14ac:dyDescent="0.2">
      <c r="A10" t="s">
        <v>9</v>
      </c>
      <c r="B10" t="s">
        <v>1</v>
      </c>
      <c r="C10" t="s">
        <v>33</v>
      </c>
      <c r="D10" s="8"/>
      <c r="E10" s="4" t="s">
        <v>28</v>
      </c>
      <c r="F10" s="4" t="s">
        <v>28</v>
      </c>
      <c r="G10" s="4" t="s">
        <v>26</v>
      </c>
      <c r="H10" s="4" t="s">
        <v>26</v>
      </c>
      <c r="I10" s="4" t="s">
        <v>26</v>
      </c>
      <c r="J10" s="4" t="s">
        <v>26</v>
      </c>
      <c r="K10" s="4" t="s">
        <v>26</v>
      </c>
      <c r="L10" s="4" t="s">
        <v>26</v>
      </c>
    </row>
    <row r="11" spans="1:15" x14ac:dyDescent="0.2">
      <c r="A11" t="s">
        <v>13</v>
      </c>
      <c r="B11" t="s">
        <v>1</v>
      </c>
      <c r="C11" t="s">
        <v>33</v>
      </c>
      <c r="D11" s="8"/>
      <c r="E11" s="4" t="s">
        <v>28</v>
      </c>
      <c r="F11" s="4" t="s">
        <v>28</v>
      </c>
      <c r="G11" s="4" t="s">
        <v>26</v>
      </c>
      <c r="H11" s="4" t="s">
        <v>26</v>
      </c>
      <c r="I11" s="4" t="s">
        <v>26</v>
      </c>
      <c r="J11" s="4" t="s">
        <v>26</v>
      </c>
      <c r="K11" s="4" t="s">
        <v>26</v>
      </c>
      <c r="L11" s="4" t="s">
        <v>26</v>
      </c>
    </row>
    <row r="12" spans="1:15" x14ac:dyDescent="0.2">
      <c r="A12" t="s">
        <v>4</v>
      </c>
      <c r="B12" t="s">
        <v>1</v>
      </c>
      <c r="C12" t="s">
        <v>33</v>
      </c>
      <c r="D12" s="8"/>
      <c r="E12" s="4" t="s">
        <v>28</v>
      </c>
      <c r="F12" s="4" t="s">
        <v>28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</row>
    <row r="13" spans="1:15" x14ac:dyDescent="0.2">
      <c r="A13" t="s">
        <v>17</v>
      </c>
      <c r="B13" t="s">
        <v>1</v>
      </c>
      <c r="C13" t="s">
        <v>33</v>
      </c>
      <c r="D13" s="8"/>
      <c r="E13" s="4" t="s">
        <v>28</v>
      </c>
      <c r="F13" s="4" t="s">
        <v>28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</row>
    <row r="14" spans="1:15" x14ac:dyDescent="0.2">
      <c r="A14" t="s">
        <v>5</v>
      </c>
      <c r="B14" t="s">
        <v>29</v>
      </c>
      <c r="C14" t="s">
        <v>34</v>
      </c>
      <c r="D14" s="5" t="s">
        <v>26</v>
      </c>
      <c r="E14" s="5" t="s">
        <v>28</v>
      </c>
      <c r="F14" s="5" t="s">
        <v>26</v>
      </c>
      <c r="G14" s="5" t="s">
        <v>26</v>
      </c>
      <c r="H14" s="5" t="s">
        <v>26</v>
      </c>
      <c r="I14" s="5" t="s">
        <v>26</v>
      </c>
      <c r="J14" s="5" t="s">
        <v>26</v>
      </c>
      <c r="K14" s="5" t="s">
        <v>26</v>
      </c>
      <c r="L14" s="5" t="s">
        <v>26</v>
      </c>
    </row>
    <row r="15" spans="1:15" x14ac:dyDescent="0.2">
      <c r="A15" t="s">
        <v>2</v>
      </c>
      <c r="B15" t="s">
        <v>29</v>
      </c>
      <c r="C15" t="s">
        <v>34</v>
      </c>
      <c r="D15" s="5" t="s">
        <v>26</v>
      </c>
      <c r="E15" s="5" t="s">
        <v>28</v>
      </c>
      <c r="F15" s="5" t="s">
        <v>26</v>
      </c>
      <c r="G15" s="5" t="s">
        <v>26</v>
      </c>
      <c r="H15" s="5" t="s">
        <v>26</v>
      </c>
      <c r="I15" s="5" t="s">
        <v>26</v>
      </c>
      <c r="J15" s="5" t="s">
        <v>26</v>
      </c>
      <c r="K15" s="5" t="s">
        <v>26</v>
      </c>
      <c r="L15" s="5" t="s">
        <v>26</v>
      </c>
    </row>
    <row r="16" spans="1:15" x14ac:dyDescent="0.2">
      <c r="A16" t="s">
        <v>15</v>
      </c>
      <c r="B16" t="s">
        <v>29</v>
      </c>
      <c r="C16" t="s">
        <v>34</v>
      </c>
      <c r="D16" s="5" t="s">
        <v>26</v>
      </c>
      <c r="E16" s="5" t="s">
        <v>26</v>
      </c>
      <c r="F16" s="5" t="s">
        <v>26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5" t="s">
        <v>26</v>
      </c>
      <c r="M16" s="9" t="s">
        <v>70</v>
      </c>
    </row>
    <row r="17" spans="1:13" x14ac:dyDescent="0.2">
      <c r="A17" t="s">
        <v>30</v>
      </c>
      <c r="B17" t="s">
        <v>29</v>
      </c>
      <c r="C17" t="s">
        <v>34</v>
      </c>
      <c r="D17" s="5" t="s">
        <v>26</v>
      </c>
      <c r="E17" s="5" t="s">
        <v>28</v>
      </c>
      <c r="F17" s="5" t="s">
        <v>28</v>
      </c>
      <c r="G17" s="5" t="s">
        <v>26</v>
      </c>
      <c r="H17" s="5" t="s">
        <v>26</v>
      </c>
      <c r="I17" s="5" t="s">
        <v>26</v>
      </c>
      <c r="J17" s="5" t="s">
        <v>26</v>
      </c>
      <c r="K17" s="5" t="s">
        <v>26</v>
      </c>
      <c r="L17" s="5" t="s">
        <v>26</v>
      </c>
    </row>
    <row r="18" spans="1:13" x14ac:dyDescent="0.2">
      <c r="A18" t="s">
        <v>82</v>
      </c>
      <c r="B18" t="s">
        <v>29</v>
      </c>
      <c r="C18" t="s">
        <v>34</v>
      </c>
      <c r="D18" s="5" t="s">
        <v>26</v>
      </c>
      <c r="E18" s="5" t="s">
        <v>28</v>
      </c>
      <c r="F18" s="5" t="s">
        <v>26</v>
      </c>
      <c r="G18" s="5" t="s">
        <v>26</v>
      </c>
      <c r="H18" s="5" t="s">
        <v>26</v>
      </c>
      <c r="I18" s="5" t="s">
        <v>26</v>
      </c>
      <c r="J18" s="5" t="s">
        <v>26</v>
      </c>
      <c r="K18" s="5" t="s">
        <v>26</v>
      </c>
      <c r="L18" s="5" t="s">
        <v>26</v>
      </c>
    </row>
    <row r="19" spans="1:13" x14ac:dyDescent="0.2">
      <c r="A19" t="s">
        <v>10</v>
      </c>
      <c r="B19" t="s">
        <v>29</v>
      </c>
      <c r="C19" t="s">
        <v>34</v>
      </c>
      <c r="D19" s="5" t="s">
        <v>26</v>
      </c>
      <c r="E19" s="5" t="s">
        <v>28</v>
      </c>
      <c r="F19" s="5" t="s">
        <v>26</v>
      </c>
      <c r="G19" s="5" t="s">
        <v>26</v>
      </c>
      <c r="H19" s="5" t="s">
        <v>26</v>
      </c>
      <c r="I19" s="5" t="s">
        <v>26</v>
      </c>
      <c r="J19" s="5" t="s">
        <v>26</v>
      </c>
      <c r="K19" s="5" t="s">
        <v>26</v>
      </c>
      <c r="L19" s="5" t="s">
        <v>26</v>
      </c>
    </row>
    <row r="20" spans="1:13" x14ac:dyDescent="0.2">
      <c r="A20" t="s">
        <v>7</v>
      </c>
      <c r="B20" t="s">
        <v>29</v>
      </c>
      <c r="C20" t="s">
        <v>34</v>
      </c>
      <c r="D20" s="5" t="s">
        <v>26</v>
      </c>
      <c r="E20" s="5" t="s">
        <v>26</v>
      </c>
      <c r="F20" s="5" t="s">
        <v>26</v>
      </c>
      <c r="G20" s="5" t="s">
        <v>26</v>
      </c>
      <c r="H20" s="5" t="s">
        <v>26</v>
      </c>
      <c r="I20" s="5" t="s">
        <v>26</v>
      </c>
      <c r="J20" s="5" t="s">
        <v>26</v>
      </c>
      <c r="K20" s="5" t="s">
        <v>26</v>
      </c>
      <c r="L20" s="5" t="s">
        <v>26</v>
      </c>
    </row>
    <row r="21" spans="1:13" x14ac:dyDescent="0.2">
      <c r="A21" t="s">
        <v>12</v>
      </c>
      <c r="B21" t="s">
        <v>29</v>
      </c>
      <c r="C21" t="s">
        <v>34</v>
      </c>
      <c r="D21" s="5" t="s">
        <v>26</v>
      </c>
      <c r="E21" s="5" t="s">
        <v>28</v>
      </c>
      <c r="F21" s="5" t="s">
        <v>26</v>
      </c>
      <c r="G21" s="5" t="s">
        <v>26</v>
      </c>
      <c r="H21" s="5" t="s">
        <v>26</v>
      </c>
      <c r="I21" s="5" t="s">
        <v>26</v>
      </c>
      <c r="J21" s="5" t="s">
        <v>26</v>
      </c>
      <c r="K21" s="5" t="s">
        <v>26</v>
      </c>
      <c r="L21" s="5" t="s">
        <v>26</v>
      </c>
    </row>
    <row r="22" spans="1:13" x14ac:dyDescent="0.2">
      <c r="A22" t="s">
        <v>6</v>
      </c>
      <c r="B22" t="s">
        <v>48</v>
      </c>
      <c r="C22" t="s">
        <v>34</v>
      </c>
      <c r="D22" s="5" t="s">
        <v>28</v>
      </c>
      <c r="E22" s="5" t="s">
        <v>28</v>
      </c>
      <c r="F22" s="6" t="s">
        <v>26</v>
      </c>
      <c r="G22" s="6" t="s">
        <v>26</v>
      </c>
      <c r="H22" s="6" t="s">
        <v>26</v>
      </c>
      <c r="I22" s="6" t="s">
        <v>28</v>
      </c>
      <c r="J22" s="6" t="s">
        <v>28</v>
      </c>
      <c r="K22" s="6" t="s">
        <v>28</v>
      </c>
      <c r="L22" s="6" t="s">
        <v>28</v>
      </c>
      <c r="M22" s="9" t="s">
        <v>43</v>
      </c>
    </row>
    <row r="23" spans="1:13" x14ac:dyDescent="0.2">
      <c r="A23" t="s">
        <v>3</v>
      </c>
      <c r="B23" t="s">
        <v>48</v>
      </c>
      <c r="C23" t="s">
        <v>34</v>
      </c>
      <c r="D23" s="5" t="s">
        <v>28</v>
      </c>
      <c r="E23" s="5" t="s">
        <v>28</v>
      </c>
      <c r="F23" s="6" t="s">
        <v>28</v>
      </c>
      <c r="G23" s="6" t="s">
        <v>28</v>
      </c>
      <c r="H23" s="6" t="s">
        <v>28</v>
      </c>
      <c r="I23" s="6" t="s">
        <v>26</v>
      </c>
      <c r="J23" s="6" t="s">
        <v>28</v>
      </c>
      <c r="K23" s="6" t="s">
        <v>28</v>
      </c>
      <c r="L23" s="6" t="s">
        <v>28</v>
      </c>
      <c r="M23" s="9" t="s">
        <v>49</v>
      </c>
    </row>
    <row r="24" spans="1:13" x14ac:dyDescent="0.2">
      <c r="A24" t="s">
        <v>16</v>
      </c>
      <c r="B24" t="s">
        <v>48</v>
      </c>
      <c r="C24" t="s">
        <v>34</v>
      </c>
      <c r="D24" s="5" t="s">
        <v>28</v>
      </c>
      <c r="E24" s="5" t="s">
        <v>28</v>
      </c>
      <c r="F24" s="6" t="s">
        <v>28</v>
      </c>
      <c r="G24" s="6" t="s">
        <v>26</v>
      </c>
      <c r="H24" s="6" t="s">
        <v>28</v>
      </c>
      <c r="I24" s="6" t="s">
        <v>28</v>
      </c>
      <c r="J24" s="6" t="s">
        <v>28</v>
      </c>
      <c r="K24" s="6" t="s">
        <v>28</v>
      </c>
      <c r="L24" s="6" t="s">
        <v>26</v>
      </c>
    </row>
    <row r="25" spans="1:13" x14ac:dyDescent="0.2">
      <c r="A25" t="s">
        <v>86</v>
      </c>
      <c r="B25" t="s">
        <v>48</v>
      </c>
      <c r="C25" t="s">
        <v>34</v>
      </c>
      <c r="D25" s="5" t="s">
        <v>28</v>
      </c>
      <c r="E25" s="5" t="s">
        <v>28</v>
      </c>
      <c r="F25" s="6" t="s">
        <v>28</v>
      </c>
      <c r="G25" s="6" t="s">
        <v>28</v>
      </c>
      <c r="H25" s="6" t="s">
        <v>28</v>
      </c>
      <c r="I25" s="6" t="s">
        <v>26</v>
      </c>
      <c r="J25" s="6" t="s">
        <v>28</v>
      </c>
      <c r="K25" s="6" t="s">
        <v>28</v>
      </c>
      <c r="L25" s="6" t="s">
        <v>26</v>
      </c>
      <c r="M25" s="9" t="s">
        <v>87</v>
      </c>
    </row>
    <row r="26" spans="1:13" x14ac:dyDescent="0.2">
      <c r="A26" t="s">
        <v>83</v>
      </c>
      <c r="B26" t="s">
        <v>48</v>
      </c>
      <c r="C26" t="s">
        <v>34</v>
      </c>
      <c r="D26" s="5" t="s">
        <v>28</v>
      </c>
      <c r="E26" s="5" t="s">
        <v>28</v>
      </c>
      <c r="F26" s="6" t="s">
        <v>28</v>
      </c>
      <c r="G26" s="6" t="s">
        <v>28</v>
      </c>
      <c r="H26" s="6" t="s">
        <v>28</v>
      </c>
      <c r="I26" s="6" t="s">
        <v>28</v>
      </c>
      <c r="J26" s="6" t="s">
        <v>26</v>
      </c>
      <c r="K26" s="6" t="s">
        <v>28</v>
      </c>
      <c r="L26" s="6" t="s">
        <v>28</v>
      </c>
      <c r="M26" s="9" t="s">
        <v>84</v>
      </c>
    </row>
    <row r="27" spans="1:13" x14ac:dyDescent="0.2">
      <c r="A27" t="s">
        <v>11</v>
      </c>
      <c r="B27" t="s">
        <v>48</v>
      </c>
      <c r="C27" t="s">
        <v>34</v>
      </c>
      <c r="D27" s="5" t="s">
        <v>28</v>
      </c>
      <c r="E27" s="5" t="s">
        <v>28</v>
      </c>
      <c r="F27" s="6" t="s">
        <v>28</v>
      </c>
      <c r="G27" s="6" t="s">
        <v>26</v>
      </c>
      <c r="H27" s="6" t="s">
        <v>28</v>
      </c>
      <c r="I27" s="6" t="s">
        <v>28</v>
      </c>
      <c r="J27" s="6" t="s">
        <v>28</v>
      </c>
      <c r="K27" s="6" t="s">
        <v>26</v>
      </c>
      <c r="L27" s="6" t="s">
        <v>26</v>
      </c>
      <c r="M27" s="9" t="s">
        <v>46</v>
      </c>
    </row>
    <row r="28" spans="1:13" x14ac:dyDescent="0.2">
      <c r="A28" t="s">
        <v>8</v>
      </c>
      <c r="B28" t="s">
        <v>48</v>
      </c>
      <c r="C28" t="s">
        <v>34</v>
      </c>
      <c r="D28" s="5" t="s">
        <v>28</v>
      </c>
      <c r="E28" s="5" t="s">
        <v>28</v>
      </c>
      <c r="F28" s="6" t="s">
        <v>28</v>
      </c>
      <c r="G28" s="6" t="s">
        <v>26</v>
      </c>
      <c r="H28" s="6" t="s">
        <v>28</v>
      </c>
      <c r="I28" s="6" t="s">
        <v>26</v>
      </c>
      <c r="J28" s="6" t="s">
        <v>28</v>
      </c>
      <c r="K28" s="6" t="s">
        <v>28</v>
      </c>
      <c r="L28" s="6" t="s">
        <v>28</v>
      </c>
      <c r="M28" s="9" t="s">
        <v>85</v>
      </c>
    </row>
    <row r="29" spans="1:13" x14ac:dyDescent="0.2">
      <c r="A29" t="s">
        <v>14</v>
      </c>
      <c r="B29" t="s">
        <v>48</v>
      </c>
      <c r="C29" t="s">
        <v>34</v>
      </c>
      <c r="D29" s="5" t="s">
        <v>26</v>
      </c>
      <c r="E29" s="5" t="s">
        <v>28</v>
      </c>
      <c r="F29" s="6" t="s">
        <v>28</v>
      </c>
      <c r="G29" s="6" t="s">
        <v>28</v>
      </c>
      <c r="H29" s="6" t="s">
        <v>26</v>
      </c>
      <c r="I29" s="6" t="s">
        <v>28</v>
      </c>
      <c r="J29" s="6" t="s">
        <v>26</v>
      </c>
      <c r="K29" s="6" t="s">
        <v>26</v>
      </c>
      <c r="L29" s="6" t="s">
        <v>26</v>
      </c>
      <c r="M29" s="9" t="s">
        <v>57</v>
      </c>
    </row>
    <row r="30" spans="1:13" x14ac:dyDescent="0.2">
      <c r="A30" t="s">
        <v>50</v>
      </c>
      <c r="B30" t="s">
        <v>1</v>
      </c>
      <c r="C30" t="s">
        <v>34</v>
      </c>
      <c r="D30" s="5" t="s">
        <v>28</v>
      </c>
      <c r="E30" s="5" t="s">
        <v>28</v>
      </c>
      <c r="F30" s="6" t="s">
        <v>28</v>
      </c>
      <c r="G30" s="6" t="s">
        <v>28</v>
      </c>
      <c r="H30" s="6" t="s">
        <v>26</v>
      </c>
      <c r="I30" s="6" t="s">
        <v>28</v>
      </c>
      <c r="J30" s="6" t="s">
        <v>28</v>
      </c>
      <c r="K30" s="6" t="s">
        <v>28</v>
      </c>
      <c r="L30" s="6" t="s">
        <v>26</v>
      </c>
    </row>
    <row r="31" spans="1:13" x14ac:dyDescent="0.2">
      <c r="A31" t="s">
        <v>5</v>
      </c>
      <c r="B31" t="s">
        <v>1</v>
      </c>
      <c r="C31" t="s">
        <v>34</v>
      </c>
      <c r="D31" s="5" t="s">
        <v>28</v>
      </c>
      <c r="E31" s="5" t="s">
        <v>28</v>
      </c>
      <c r="F31" s="6" t="s">
        <v>28</v>
      </c>
      <c r="G31" s="6" t="s">
        <v>28</v>
      </c>
      <c r="H31" s="6"/>
      <c r="I31" s="6" t="s">
        <v>28</v>
      </c>
      <c r="J31" s="6" t="s">
        <v>28</v>
      </c>
      <c r="K31" s="6" t="s">
        <v>28</v>
      </c>
      <c r="L31" s="6" t="s">
        <v>28</v>
      </c>
    </row>
    <row r="32" spans="1:13" x14ac:dyDescent="0.2">
      <c r="A32" t="s">
        <v>2</v>
      </c>
      <c r="B32" t="s">
        <v>1</v>
      </c>
      <c r="C32" t="s">
        <v>34</v>
      </c>
      <c r="D32" s="5" t="s">
        <v>28</v>
      </c>
      <c r="E32" s="5" t="s">
        <v>28</v>
      </c>
      <c r="F32" s="6" t="s">
        <v>28</v>
      </c>
      <c r="G32" s="6" t="s">
        <v>28</v>
      </c>
      <c r="H32" s="6"/>
      <c r="I32" s="6" t="s">
        <v>28</v>
      </c>
      <c r="J32" s="6" t="s">
        <v>28</v>
      </c>
      <c r="K32" s="6" t="s">
        <v>28</v>
      </c>
      <c r="L32" s="6" t="s">
        <v>28</v>
      </c>
    </row>
    <row r="33" spans="1:13" x14ac:dyDescent="0.2">
      <c r="A33" t="s">
        <v>15</v>
      </c>
      <c r="B33" t="s">
        <v>1</v>
      </c>
      <c r="C33" t="s">
        <v>34</v>
      </c>
      <c r="D33" s="5" t="s">
        <v>28</v>
      </c>
      <c r="E33" s="5" t="s">
        <v>28</v>
      </c>
      <c r="F33" s="6" t="s">
        <v>28</v>
      </c>
      <c r="G33" s="6" t="s">
        <v>28</v>
      </c>
      <c r="H33" s="6"/>
      <c r="I33" s="6" t="s">
        <v>28</v>
      </c>
      <c r="J33" s="6" t="s">
        <v>28</v>
      </c>
      <c r="K33" s="6" t="s">
        <v>28</v>
      </c>
      <c r="L33" s="6" t="s">
        <v>28</v>
      </c>
    </row>
    <row r="34" spans="1:13" x14ac:dyDescent="0.2">
      <c r="A34" t="s">
        <v>30</v>
      </c>
      <c r="B34" t="s">
        <v>1</v>
      </c>
      <c r="C34" t="s">
        <v>34</v>
      </c>
      <c r="D34" s="5" t="s">
        <v>28</v>
      </c>
      <c r="E34" s="5" t="s">
        <v>28</v>
      </c>
      <c r="F34" s="6" t="s">
        <v>28</v>
      </c>
      <c r="G34" s="6" t="s">
        <v>28</v>
      </c>
      <c r="H34" s="6"/>
      <c r="I34" s="6" t="s">
        <v>28</v>
      </c>
      <c r="J34" s="6"/>
      <c r="K34" s="6" t="s">
        <v>26</v>
      </c>
      <c r="L34" s="6" t="s">
        <v>26</v>
      </c>
      <c r="M34" s="9" t="s">
        <v>44</v>
      </c>
    </row>
    <row r="35" spans="1:13" x14ac:dyDescent="0.2">
      <c r="A35" t="s">
        <v>82</v>
      </c>
      <c r="B35" t="s">
        <v>1</v>
      </c>
      <c r="C35" t="s">
        <v>34</v>
      </c>
      <c r="D35" s="5" t="s">
        <v>28</v>
      </c>
      <c r="E35" s="5" t="s">
        <v>28</v>
      </c>
      <c r="F35" s="6" t="s">
        <v>28</v>
      </c>
      <c r="G35" s="6" t="s">
        <v>28</v>
      </c>
      <c r="H35" s="6"/>
      <c r="I35" s="6" t="s">
        <v>28</v>
      </c>
      <c r="J35" s="6"/>
      <c r="K35" s="6" t="s">
        <v>28</v>
      </c>
      <c r="L35" s="6" t="s">
        <v>28</v>
      </c>
    </row>
    <row r="36" spans="1:13" x14ac:dyDescent="0.2">
      <c r="A36" t="s">
        <v>10</v>
      </c>
      <c r="B36" t="s">
        <v>1</v>
      </c>
      <c r="C36" t="s">
        <v>34</v>
      </c>
      <c r="D36" s="7" t="s">
        <v>28</v>
      </c>
      <c r="E36" s="7" t="s">
        <v>28</v>
      </c>
      <c r="F36" s="7" t="s">
        <v>28</v>
      </c>
      <c r="G36" s="7" t="s">
        <v>26</v>
      </c>
      <c r="H36" s="7" t="s">
        <v>26</v>
      </c>
      <c r="I36" s="7" t="s">
        <v>26</v>
      </c>
      <c r="J36" s="7" t="s">
        <v>26</v>
      </c>
      <c r="K36" s="7" t="s">
        <v>26</v>
      </c>
      <c r="L36" s="7" t="s">
        <v>26</v>
      </c>
      <c r="M36" s="9" t="s">
        <v>65</v>
      </c>
    </row>
    <row r="37" spans="1:13" x14ac:dyDescent="0.2">
      <c r="A37" t="s">
        <v>7</v>
      </c>
      <c r="B37" t="s">
        <v>1</v>
      </c>
      <c r="C37" t="s">
        <v>34</v>
      </c>
      <c r="D37" s="7" t="s">
        <v>26</v>
      </c>
      <c r="E37" s="7" t="s">
        <v>28</v>
      </c>
      <c r="F37" s="7" t="s">
        <v>28</v>
      </c>
      <c r="G37" s="7" t="s">
        <v>28</v>
      </c>
      <c r="H37" s="7" t="s">
        <v>28</v>
      </c>
      <c r="I37" s="7" t="s">
        <v>26</v>
      </c>
      <c r="J37" s="7" t="s">
        <v>26</v>
      </c>
      <c r="K37" s="7" t="s">
        <v>26</v>
      </c>
      <c r="L37" s="7" t="s">
        <v>26</v>
      </c>
      <c r="M37" s="9" t="s">
        <v>66</v>
      </c>
    </row>
    <row r="38" spans="1:13" x14ac:dyDescent="0.2">
      <c r="A38" t="s">
        <v>12</v>
      </c>
      <c r="B38" t="s">
        <v>1</v>
      </c>
      <c r="C38" t="s">
        <v>34</v>
      </c>
      <c r="D38" s="5" t="s">
        <v>28</v>
      </c>
      <c r="E38" s="5"/>
      <c r="F38" s="6" t="s">
        <v>28</v>
      </c>
      <c r="G38" s="6" t="s">
        <v>28</v>
      </c>
      <c r="H38" s="6" t="s">
        <v>28</v>
      </c>
      <c r="I38" s="6" t="s">
        <v>28</v>
      </c>
      <c r="J38" s="6" t="s">
        <v>28</v>
      </c>
      <c r="K38" s="6" t="s">
        <v>28</v>
      </c>
      <c r="L38" s="6" t="s">
        <v>28</v>
      </c>
    </row>
    <row r="39" spans="1:13" x14ac:dyDescent="0.2">
      <c r="A39" t="s">
        <v>54</v>
      </c>
      <c r="B39" t="s">
        <v>29</v>
      </c>
      <c r="C39" t="s">
        <v>64</v>
      </c>
      <c r="D39" s="8"/>
      <c r="E39" s="8"/>
      <c r="F39" s="2" t="s">
        <v>28</v>
      </c>
      <c r="G39" s="2" t="s">
        <v>28</v>
      </c>
      <c r="H39" s="2" t="s">
        <v>26</v>
      </c>
      <c r="I39" s="2" t="s">
        <v>26</v>
      </c>
      <c r="J39" s="2" t="s">
        <v>26</v>
      </c>
      <c r="K39" s="2" t="s">
        <v>26</v>
      </c>
      <c r="L39" s="2" t="s">
        <v>26</v>
      </c>
    </row>
    <row r="40" spans="1:13" x14ac:dyDescent="0.2">
      <c r="A40" t="s">
        <v>53</v>
      </c>
      <c r="B40" t="s">
        <v>29</v>
      </c>
      <c r="C40" t="s">
        <v>64</v>
      </c>
      <c r="D40" s="8"/>
      <c r="E40" s="8"/>
      <c r="F40" s="2" t="s">
        <v>26</v>
      </c>
      <c r="G40" s="2" t="s">
        <v>26</v>
      </c>
      <c r="H40" s="2" t="s">
        <v>26</v>
      </c>
      <c r="I40" s="2" t="s">
        <v>26</v>
      </c>
      <c r="J40" s="2" t="s">
        <v>26</v>
      </c>
      <c r="K40" s="2" t="s">
        <v>26</v>
      </c>
      <c r="L40" s="2" t="s">
        <v>26</v>
      </c>
    </row>
    <row r="41" spans="1:13" x14ac:dyDescent="0.2">
      <c r="A41" t="s">
        <v>54</v>
      </c>
      <c r="B41" t="s">
        <v>1</v>
      </c>
      <c r="C41" t="s">
        <v>64</v>
      </c>
      <c r="D41" s="8"/>
      <c r="E41" s="8"/>
      <c r="F41" s="2" t="s">
        <v>28</v>
      </c>
      <c r="G41" s="2" t="s">
        <v>28</v>
      </c>
      <c r="H41" s="2" t="s">
        <v>26</v>
      </c>
      <c r="I41" s="2" t="s">
        <v>26</v>
      </c>
      <c r="J41" s="2" t="s">
        <v>26</v>
      </c>
      <c r="K41" s="2" t="s">
        <v>26</v>
      </c>
      <c r="L41" s="2" t="s">
        <v>26</v>
      </c>
      <c r="M41" s="9" t="s">
        <v>56</v>
      </c>
    </row>
    <row r="42" spans="1:13" x14ac:dyDescent="0.2">
      <c r="A42" t="s">
        <v>53</v>
      </c>
      <c r="B42" t="s">
        <v>1</v>
      </c>
      <c r="C42" t="s">
        <v>64</v>
      </c>
      <c r="D42" s="8"/>
      <c r="E42" s="8"/>
      <c r="F42" s="7" t="s">
        <v>28</v>
      </c>
      <c r="G42" s="7" t="s">
        <v>28</v>
      </c>
      <c r="H42" s="7" t="s">
        <v>26</v>
      </c>
      <c r="I42" s="7" t="s">
        <v>26</v>
      </c>
      <c r="J42" s="7" t="s">
        <v>26</v>
      </c>
      <c r="K42" s="7" t="s">
        <v>26</v>
      </c>
      <c r="L42" s="7" t="s">
        <v>26</v>
      </c>
      <c r="M42" s="9" t="s">
        <v>68</v>
      </c>
    </row>
    <row r="43" spans="1:13" x14ac:dyDescent="0.2">
      <c r="A43" t="s">
        <v>50</v>
      </c>
      <c r="B43" t="s">
        <v>29</v>
      </c>
      <c r="C43" t="s">
        <v>63</v>
      </c>
      <c r="D43" s="2" t="s">
        <v>26</v>
      </c>
      <c r="E43" s="2" t="s">
        <v>26</v>
      </c>
      <c r="F43" s="2" t="s">
        <v>28</v>
      </c>
      <c r="G43" s="2" t="s">
        <v>26</v>
      </c>
      <c r="H43" s="2" t="s">
        <v>26</v>
      </c>
      <c r="I43" s="2" t="s">
        <v>26</v>
      </c>
      <c r="J43" s="2" t="s">
        <v>26</v>
      </c>
      <c r="K43" s="2" t="s">
        <v>28</v>
      </c>
      <c r="L43" s="2" t="s">
        <v>26</v>
      </c>
    </row>
    <row r="44" spans="1:13" x14ac:dyDescent="0.2">
      <c r="A44" t="s">
        <v>60</v>
      </c>
      <c r="B44" t="s">
        <v>29</v>
      </c>
      <c r="C44" t="s">
        <v>63</v>
      </c>
      <c r="D44" s="2" t="s">
        <v>26</v>
      </c>
      <c r="E44" s="2" t="s">
        <v>28</v>
      </c>
      <c r="F44" s="2" t="s">
        <v>28</v>
      </c>
      <c r="G44" s="2" t="s">
        <v>26</v>
      </c>
      <c r="H44" s="2" t="s">
        <v>28</v>
      </c>
      <c r="I44" s="2" t="s">
        <v>26</v>
      </c>
      <c r="J44" s="2" t="s">
        <v>26</v>
      </c>
      <c r="K44" s="2" t="s">
        <v>26</v>
      </c>
      <c r="L44" s="2" t="s">
        <v>26</v>
      </c>
    </row>
    <row r="45" spans="1:13" x14ac:dyDescent="0.2">
      <c r="A45" t="s">
        <v>59</v>
      </c>
      <c r="B45" t="s">
        <v>29</v>
      </c>
      <c r="C45" t="s">
        <v>63</v>
      </c>
      <c r="D45" s="2" t="s">
        <v>26</v>
      </c>
      <c r="E45" s="2" t="s">
        <v>28</v>
      </c>
      <c r="F45" s="2" t="s">
        <v>28</v>
      </c>
      <c r="G45" s="2" t="s">
        <v>26</v>
      </c>
      <c r="H45" s="2" t="s">
        <v>26</v>
      </c>
      <c r="I45" s="2" t="s">
        <v>26</v>
      </c>
      <c r="J45" s="2" t="s">
        <v>26</v>
      </c>
      <c r="K45" s="2" t="s">
        <v>28</v>
      </c>
      <c r="L45" s="2" t="s">
        <v>26</v>
      </c>
    </row>
    <row r="46" spans="1:13" x14ac:dyDescent="0.2">
      <c r="A46" t="s">
        <v>58</v>
      </c>
      <c r="B46" t="s">
        <v>29</v>
      </c>
      <c r="C46" t="s">
        <v>63</v>
      </c>
      <c r="D46" s="2" t="s">
        <v>26</v>
      </c>
      <c r="E46" s="2" t="s">
        <v>26</v>
      </c>
      <c r="F46" s="2" t="s">
        <v>26</v>
      </c>
      <c r="G46" s="2" t="s">
        <v>26</v>
      </c>
      <c r="H46" s="2" t="s">
        <v>26</v>
      </c>
      <c r="I46" s="2" t="s">
        <v>26</v>
      </c>
      <c r="J46" s="2" t="s">
        <v>26</v>
      </c>
      <c r="K46" s="2" t="s">
        <v>26</v>
      </c>
      <c r="L46" s="2" t="s">
        <v>26</v>
      </c>
    </row>
    <row r="47" spans="1:13" x14ac:dyDescent="0.2">
      <c r="A47" t="s">
        <v>52</v>
      </c>
      <c r="B47" t="s">
        <v>29</v>
      </c>
      <c r="C47" t="s">
        <v>63</v>
      </c>
      <c r="D47" s="2" t="s">
        <v>26</v>
      </c>
      <c r="E47" s="2" t="s">
        <v>26</v>
      </c>
      <c r="F47" s="2" t="s">
        <v>26</v>
      </c>
      <c r="G47" s="2" t="s">
        <v>26</v>
      </c>
      <c r="H47" s="2" t="s">
        <v>26</v>
      </c>
      <c r="I47" s="2" t="s">
        <v>26</v>
      </c>
      <c r="J47" s="2" t="s">
        <v>26</v>
      </c>
      <c r="K47" s="2" t="s">
        <v>28</v>
      </c>
      <c r="L47" s="2" t="s">
        <v>26</v>
      </c>
    </row>
    <row r="48" spans="1:13" x14ac:dyDescent="0.2">
      <c r="A48" t="s">
        <v>71</v>
      </c>
      <c r="B48" t="s">
        <v>29</v>
      </c>
      <c r="C48" t="s">
        <v>63</v>
      </c>
      <c r="D48" s="2" t="s">
        <v>26</v>
      </c>
      <c r="E48" s="2" t="s">
        <v>26</v>
      </c>
      <c r="F48" s="2" t="s">
        <v>26</v>
      </c>
      <c r="G48" s="2" t="s">
        <v>26</v>
      </c>
      <c r="H48" s="2" t="s">
        <v>26</v>
      </c>
      <c r="I48" s="2" t="s">
        <v>26</v>
      </c>
      <c r="J48" s="2" t="s">
        <v>26</v>
      </c>
      <c r="K48" s="2" t="s">
        <v>26</v>
      </c>
      <c r="L48" s="2" t="s">
        <v>26</v>
      </c>
    </row>
    <row r="49" spans="1:13" x14ac:dyDescent="0.2">
      <c r="A49" t="s">
        <v>55</v>
      </c>
      <c r="B49" t="s">
        <v>48</v>
      </c>
      <c r="C49" t="s">
        <v>63</v>
      </c>
      <c r="D49" s="2" t="s">
        <v>28</v>
      </c>
      <c r="E49" s="2" t="s">
        <v>28</v>
      </c>
      <c r="F49" s="2" t="s">
        <v>28</v>
      </c>
      <c r="G49" s="2" t="s">
        <v>28</v>
      </c>
      <c r="H49" s="2" t="s">
        <v>28</v>
      </c>
      <c r="I49" s="2" t="s">
        <v>28</v>
      </c>
      <c r="J49" s="2" t="s">
        <v>28</v>
      </c>
      <c r="K49" s="2" t="s">
        <v>28</v>
      </c>
      <c r="L49" s="2" t="s">
        <v>28</v>
      </c>
      <c r="M49" s="9" t="s">
        <v>69</v>
      </c>
    </row>
    <row r="50" spans="1:13" x14ac:dyDescent="0.2">
      <c r="A50" t="s">
        <v>60</v>
      </c>
      <c r="B50" t="s">
        <v>1</v>
      </c>
      <c r="C50" t="s">
        <v>63</v>
      </c>
      <c r="D50" s="7" t="s">
        <v>28</v>
      </c>
      <c r="E50" s="7" t="s">
        <v>28</v>
      </c>
      <c r="F50" s="7" t="s">
        <v>28</v>
      </c>
      <c r="G50" s="7" t="s">
        <v>26</v>
      </c>
      <c r="H50" s="7" t="s">
        <v>26</v>
      </c>
      <c r="I50" s="7" t="s">
        <v>26</v>
      </c>
      <c r="J50" s="7" t="s">
        <v>26</v>
      </c>
      <c r="K50" s="7" t="s">
        <v>26</v>
      </c>
      <c r="L50" s="7" t="s">
        <v>26</v>
      </c>
      <c r="M50" s="9" t="s">
        <v>67</v>
      </c>
    </row>
    <row r="51" spans="1:13" x14ac:dyDescent="0.2">
      <c r="A51" t="s">
        <v>59</v>
      </c>
      <c r="B51" t="s">
        <v>1</v>
      </c>
      <c r="C51" t="s">
        <v>63</v>
      </c>
      <c r="D51" s="2" t="s">
        <v>28</v>
      </c>
      <c r="E51" s="2" t="s">
        <v>28</v>
      </c>
      <c r="F51" s="2" t="s">
        <v>28</v>
      </c>
      <c r="G51" s="2" t="s">
        <v>28</v>
      </c>
      <c r="H51" s="2" t="s">
        <v>28</v>
      </c>
      <c r="I51" s="2" t="s">
        <v>28</v>
      </c>
      <c r="J51" s="2" t="s">
        <v>28</v>
      </c>
      <c r="K51" s="2" t="s">
        <v>26</v>
      </c>
      <c r="L51" s="2" t="s">
        <v>28</v>
      </c>
    </row>
    <row r="52" spans="1:13" x14ac:dyDescent="0.2">
      <c r="A52" t="s">
        <v>58</v>
      </c>
      <c r="B52" t="s">
        <v>1</v>
      </c>
      <c r="C52" t="s">
        <v>63</v>
      </c>
      <c r="D52" s="2" t="s">
        <v>28</v>
      </c>
      <c r="E52" s="2" t="s">
        <v>28</v>
      </c>
      <c r="F52" s="2" t="s">
        <v>28</v>
      </c>
      <c r="G52" s="2" t="s">
        <v>28</v>
      </c>
      <c r="H52" s="2" t="s">
        <v>28</v>
      </c>
      <c r="I52" s="2" t="s">
        <v>26</v>
      </c>
      <c r="J52" s="2" t="s">
        <v>28</v>
      </c>
      <c r="K52" s="2" t="s">
        <v>26</v>
      </c>
      <c r="L52" s="2" t="s">
        <v>28</v>
      </c>
    </row>
    <row r="53" spans="1:13" x14ac:dyDescent="0.2">
      <c r="A53" t="s">
        <v>52</v>
      </c>
      <c r="B53" t="s">
        <v>1</v>
      </c>
      <c r="C53" t="s">
        <v>63</v>
      </c>
      <c r="D53" s="2" t="s">
        <v>28</v>
      </c>
      <c r="E53" s="2" t="s">
        <v>28</v>
      </c>
      <c r="F53" s="2" t="s">
        <v>28</v>
      </c>
      <c r="G53" s="2" t="s">
        <v>28</v>
      </c>
      <c r="H53" s="2" t="s">
        <v>28</v>
      </c>
      <c r="I53" s="2" t="s">
        <v>28</v>
      </c>
      <c r="J53" s="2" t="s">
        <v>28</v>
      </c>
      <c r="K53" s="2" t="s">
        <v>28</v>
      </c>
      <c r="L53" s="2" t="s">
        <v>28</v>
      </c>
    </row>
    <row r="54" spans="1:13" x14ac:dyDescent="0.2">
      <c r="A54" t="s">
        <v>71</v>
      </c>
      <c r="B54" t="s">
        <v>1</v>
      </c>
      <c r="C54" t="s">
        <v>63</v>
      </c>
      <c r="D54" s="2" t="s">
        <v>28</v>
      </c>
      <c r="E54" s="2" t="s">
        <v>28</v>
      </c>
      <c r="F54" s="2" t="s">
        <v>28</v>
      </c>
      <c r="G54" s="2" t="s">
        <v>28</v>
      </c>
      <c r="H54" s="2" t="s">
        <v>28</v>
      </c>
      <c r="I54" s="2" t="s">
        <v>28</v>
      </c>
      <c r="J54" s="2" t="s">
        <v>26</v>
      </c>
      <c r="K54" s="2" t="s">
        <v>28</v>
      </c>
      <c r="L54" s="2" t="s">
        <v>26</v>
      </c>
    </row>
    <row r="55" spans="1:13" x14ac:dyDescent="0.2">
      <c r="A55" t="s">
        <v>61</v>
      </c>
      <c r="B55" t="s">
        <v>29</v>
      </c>
      <c r="C55" t="s">
        <v>62</v>
      </c>
      <c r="D55" s="2" t="s">
        <v>26</v>
      </c>
      <c r="E55" s="2" t="s">
        <v>28</v>
      </c>
      <c r="F55" s="2" t="s">
        <v>26</v>
      </c>
      <c r="G55" s="2" t="s">
        <v>26</v>
      </c>
      <c r="H55" s="2" t="s">
        <v>26</v>
      </c>
      <c r="I55" s="2" t="s">
        <v>26</v>
      </c>
      <c r="J55" s="2" t="s">
        <v>26</v>
      </c>
      <c r="K55" s="2" t="s">
        <v>26</v>
      </c>
      <c r="L55" s="2" t="s">
        <v>26</v>
      </c>
    </row>
    <row r="56" spans="1:13" x14ac:dyDescent="0.2">
      <c r="A56" t="s">
        <v>61</v>
      </c>
      <c r="B56" t="s">
        <v>1</v>
      </c>
      <c r="C56" t="s">
        <v>62</v>
      </c>
      <c r="D56" s="2" t="s">
        <v>28</v>
      </c>
      <c r="E56" s="2" t="s">
        <v>28</v>
      </c>
      <c r="F56" s="2" t="s">
        <v>28</v>
      </c>
      <c r="G56" s="2" t="s">
        <v>28</v>
      </c>
      <c r="H56" s="2" t="s">
        <v>26</v>
      </c>
      <c r="I56" s="2" t="s">
        <v>28</v>
      </c>
      <c r="J56" s="2" t="s">
        <v>28</v>
      </c>
      <c r="K56" s="2" t="s">
        <v>28</v>
      </c>
      <c r="L56" s="2" t="s">
        <v>28</v>
      </c>
    </row>
    <row r="57" spans="1:13" x14ac:dyDescent="0.2">
      <c r="A57" t="s">
        <v>51</v>
      </c>
      <c r="B57" t="s">
        <v>29</v>
      </c>
      <c r="C57" t="s">
        <v>72</v>
      </c>
      <c r="D57" s="8"/>
      <c r="E57" s="1" t="s">
        <v>28</v>
      </c>
      <c r="F57" s="1" t="s">
        <v>28</v>
      </c>
      <c r="G57" s="1" t="s">
        <v>28</v>
      </c>
      <c r="H57" s="1" t="s">
        <v>28</v>
      </c>
      <c r="I57" s="1" t="s">
        <v>28</v>
      </c>
      <c r="J57" s="1" t="s">
        <v>28</v>
      </c>
      <c r="K57" s="1" t="s">
        <v>28</v>
      </c>
      <c r="L57" s="1" t="s">
        <v>28</v>
      </c>
    </row>
    <row r="58" spans="1:13" x14ac:dyDescent="0.2">
      <c r="A58" t="s">
        <v>51</v>
      </c>
      <c r="B58" t="s">
        <v>1</v>
      </c>
      <c r="C58" t="s">
        <v>72</v>
      </c>
      <c r="D58" s="8"/>
      <c r="E58" s="1" t="s">
        <v>28</v>
      </c>
      <c r="F58" s="1" t="s">
        <v>28</v>
      </c>
      <c r="G58" s="1" t="s">
        <v>26</v>
      </c>
      <c r="H58" s="1" t="s">
        <v>26</v>
      </c>
      <c r="I58" s="1" t="s">
        <v>26</v>
      </c>
      <c r="J58" s="1" t="s">
        <v>26</v>
      </c>
      <c r="K58" s="1" t="s">
        <v>26</v>
      </c>
      <c r="L58" s="1" t="s">
        <v>26</v>
      </c>
    </row>
  </sheetData>
  <sortState xmlns:xlrd2="http://schemas.microsoft.com/office/spreadsheetml/2017/richdata2" ref="A2:O63">
    <sortCondition ref="C2:C63"/>
    <sortCondition ref="B2:B63"/>
    <sortCondition ref="A2:A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solution for assignment 3 2024</vt:lpstr>
      <vt:lpstr>data set from assignment 3</vt:lpstr>
      <vt:lpstr>extended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Santorini, Beatrice</cp:lastModifiedBy>
  <dcterms:created xsi:type="dcterms:W3CDTF">2021-02-11T16:46:57Z</dcterms:created>
  <dcterms:modified xsi:type="dcterms:W3CDTF">2024-02-22T01:51:08Z</dcterms:modified>
</cp:coreProperties>
</file>